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1320" i="7" l="1"/>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91" i="7"/>
  <c r="AY1290" i="7"/>
  <c r="AY1289" i="7"/>
  <c r="AY1288"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8" i="7"/>
  <c r="AY1257" i="7"/>
  <c r="AY1256" i="7"/>
  <c r="AY1255"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5" i="7"/>
  <c r="AY1224" i="7"/>
  <c r="AY1223" i="7"/>
  <c r="AY1222"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92" i="7"/>
  <c r="AY1191" i="7"/>
  <c r="AY1190" i="7"/>
  <c r="AY1189"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9" i="7"/>
  <c r="AY1158" i="7"/>
  <c r="AY1157"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126" i="7"/>
  <c r="AY1125" i="7"/>
  <c r="AY1124" i="7"/>
  <c r="AY1123"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6" i="7"/>
  <c r="AY1095" i="7"/>
  <c r="AY1094" i="7"/>
  <c r="AY1093" i="7"/>
  <c r="AY1092" i="7"/>
  <c r="AY1091"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60" i="7"/>
  <c r="AY1059" i="7"/>
  <c r="AY1058"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7" i="7"/>
  <c r="AY1026" i="7"/>
  <c r="AY1025" i="7"/>
  <c r="AY1024" i="7"/>
  <c r="AY1023" i="7"/>
  <c r="AY1022" i="7"/>
  <c r="AY1021" i="7"/>
  <c r="AY1020" i="7"/>
  <c r="AY1019" i="7"/>
  <c r="AY1018" i="7"/>
  <c r="AY1017" i="7"/>
  <c r="AY1016" i="7"/>
  <c r="AY1015" i="7"/>
  <c r="AY1014" i="7"/>
  <c r="AY1013" i="7"/>
  <c r="AY1012" i="7"/>
  <c r="AY1011" i="7"/>
  <c r="AY1010" i="7"/>
  <c r="AY1009" i="7"/>
  <c r="AY1008" i="7"/>
  <c r="AY1007" i="7"/>
  <c r="AY1006" i="7"/>
  <c r="AY1005" i="7"/>
  <c r="AY1004" i="7"/>
  <c r="AY1003" i="7"/>
  <c r="AY1002" i="7"/>
  <c r="AY1001" i="7"/>
  <c r="AY1000" i="7"/>
  <c r="AY999" i="7"/>
  <c r="AY998" i="7"/>
  <c r="AY997" i="7"/>
  <c r="AY996" i="7"/>
  <c r="AY995" i="7"/>
  <c r="AY994" i="7"/>
  <c r="AY993" i="7"/>
  <c r="AY992" i="7"/>
  <c r="AY991"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61" i="7"/>
  <c r="AY960" i="7"/>
  <c r="AY959" i="7"/>
  <c r="AY958" i="7"/>
  <c r="AY957" i="7"/>
  <c r="AY956" i="7"/>
  <c r="AY955" i="7"/>
  <c r="AY954" i="7"/>
  <c r="AY953" i="7"/>
  <c r="AY952" i="7"/>
  <c r="AY951" i="7"/>
  <c r="AY950" i="7"/>
  <c r="AY949" i="7"/>
  <c r="AY948" i="7"/>
  <c r="AY947" i="7"/>
  <c r="AY946" i="7"/>
  <c r="AY945" i="7"/>
  <c r="AY944" i="7"/>
  <c r="AY943" i="7"/>
  <c r="AY942" i="7"/>
  <c r="AY941" i="7"/>
  <c r="AY940" i="7"/>
  <c r="AY939" i="7"/>
  <c r="AY938" i="7"/>
  <c r="AY937" i="7"/>
  <c r="AY936" i="7"/>
  <c r="AY935" i="7"/>
  <c r="AY934" i="7"/>
  <c r="AY933" i="7"/>
  <c r="AY932" i="7"/>
  <c r="AY931" i="7"/>
  <c r="AY930" i="7"/>
  <c r="AY929" i="7"/>
  <c r="AY928" i="7"/>
  <c r="AY927" i="7"/>
  <c r="AY926" i="7"/>
  <c r="AY925" i="7"/>
  <c r="AY924" i="7"/>
  <c r="AY923" i="7"/>
  <c r="AY922" i="7"/>
  <c r="AY921" i="7"/>
  <c r="AY920" i="7"/>
  <c r="AY919" i="7"/>
  <c r="AY918" i="7"/>
  <c r="AY917" i="7"/>
  <c r="AY916" i="7"/>
  <c r="AY915" i="7"/>
  <c r="AY914" i="7"/>
  <c r="AY913" i="7"/>
  <c r="AY912" i="7"/>
  <c r="AY911" i="7"/>
  <c r="AY910" i="7"/>
  <c r="AY909" i="7"/>
  <c r="AY908" i="7"/>
  <c r="AY907" i="7"/>
  <c r="AY906" i="7"/>
  <c r="AY905" i="7"/>
  <c r="AY904" i="7"/>
  <c r="AY903" i="7"/>
  <c r="AY902" i="7"/>
  <c r="AY901" i="7"/>
  <c r="AY900" i="7"/>
  <c r="AY899" i="7"/>
  <c r="AY898" i="7"/>
  <c r="AY897" i="7"/>
  <c r="AY896" i="7"/>
  <c r="AY895" i="7"/>
  <c r="AY894" i="7"/>
  <c r="AY893" i="7"/>
  <c r="AY892" i="7"/>
  <c r="AY891" i="7"/>
  <c r="AY890" i="7"/>
  <c r="AY889" i="7"/>
  <c r="AY888" i="7"/>
  <c r="AY887" i="7"/>
  <c r="AY886" i="7"/>
  <c r="AY885" i="7"/>
  <c r="AY884" i="7"/>
  <c r="AY883" i="7"/>
  <c r="AY882" i="7"/>
  <c r="AY881" i="7"/>
  <c r="AY880" i="7"/>
  <c r="AY879" i="7"/>
  <c r="AY878" i="7"/>
  <c r="AY877" i="7"/>
  <c r="AY876" i="7"/>
  <c r="AY875" i="7"/>
  <c r="AY874" i="7"/>
  <c r="AY873" i="7"/>
  <c r="AY872" i="7"/>
  <c r="AY871" i="7"/>
  <c r="AY870" i="7"/>
  <c r="AY869" i="7"/>
  <c r="AY868" i="7"/>
  <c r="AY867" i="7"/>
  <c r="AY866" i="7"/>
  <c r="AY865" i="7"/>
  <c r="AY864" i="7"/>
  <c r="AY863" i="7"/>
  <c r="AY862" i="7"/>
  <c r="AY861" i="7"/>
  <c r="AY860" i="7"/>
  <c r="AY859"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9" i="7"/>
  <c r="AY828" i="7"/>
  <c r="AY827" i="7"/>
  <c r="AY826"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6" i="7"/>
  <c r="AY795" i="7"/>
  <c r="AY794" i="7"/>
  <c r="AY793"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63" i="7"/>
  <c r="AY762" i="7"/>
  <c r="AY761" i="7"/>
  <c r="AY760"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30" i="7"/>
  <c r="AY729" i="7"/>
  <c r="AY728"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7" i="7"/>
  <c r="AY696" i="7"/>
  <c r="AY695" i="7"/>
  <c r="AY694"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4" i="7"/>
  <c r="AY663" i="7"/>
  <c r="AY662" i="7"/>
  <c r="AY661"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31" i="7"/>
  <c r="AY630" i="7"/>
  <c r="AY629"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8" i="7"/>
  <c r="AY597" i="7"/>
  <c r="AY596" i="7"/>
  <c r="AY595"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65" i="7"/>
  <c r="AY564" i="7"/>
  <c r="AY563" i="7"/>
  <c r="AY562" i="7"/>
  <c r="AY561" i="7"/>
  <c r="AY560" i="7"/>
  <c r="AY559" i="7"/>
  <c r="AY558" i="7"/>
  <c r="AY557"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32" i="7"/>
  <c r="AY531" i="7"/>
  <c r="AY530" i="7"/>
  <c r="AY529" i="7"/>
  <c r="AY528" i="7"/>
  <c r="AY527" i="7"/>
  <c r="AY526" i="7"/>
  <c r="AY525" i="7"/>
  <c r="AY524" i="7"/>
  <c r="AY523" i="7"/>
  <c r="AY522" i="7"/>
  <c r="AY521" i="7"/>
  <c r="AY520" i="7"/>
  <c r="AY519" i="7"/>
  <c r="AY518" i="7"/>
  <c r="AY517" i="7"/>
  <c r="AY516" i="7"/>
  <c r="AY515" i="7"/>
  <c r="AY514" i="7"/>
  <c r="AY513" i="7"/>
  <c r="AY512" i="7"/>
  <c r="AY511" i="7"/>
  <c r="AY510" i="7"/>
  <c r="AY509" i="7"/>
  <c r="AY508" i="7"/>
  <c r="AY507" i="7"/>
  <c r="AY506" i="7"/>
  <c r="AY505" i="7"/>
  <c r="AY504" i="7"/>
  <c r="AY503" i="7"/>
  <c r="AY502" i="7"/>
  <c r="AY501" i="7"/>
  <c r="AY500" i="7"/>
  <c r="AY499" i="7"/>
  <c r="AY498" i="7"/>
  <c r="AY497" i="7"/>
  <c r="AY496" i="7"/>
  <c r="AY495" i="7"/>
  <c r="AY494" i="7"/>
  <c r="AY493" i="7"/>
  <c r="AY492" i="7"/>
  <c r="AY491" i="7"/>
  <c r="AY490" i="7"/>
  <c r="AY489" i="7"/>
  <c r="AY488" i="7"/>
  <c r="AY487" i="7"/>
  <c r="AY486" i="7"/>
  <c r="AY485" i="7"/>
  <c r="AY484" i="7"/>
  <c r="AY483" i="7"/>
  <c r="AY482" i="7"/>
  <c r="AY481" i="7"/>
  <c r="AY480" i="7"/>
  <c r="AY479" i="7"/>
  <c r="AY478" i="7"/>
  <c r="AY477" i="7"/>
  <c r="AY476" i="7"/>
  <c r="AY475" i="7"/>
  <c r="AY474" i="7"/>
  <c r="AY473" i="7"/>
  <c r="AY472" i="7"/>
  <c r="AY471" i="7"/>
  <c r="AY470" i="7"/>
  <c r="AY469" i="7"/>
  <c r="AY468" i="7"/>
  <c r="AY467" i="7"/>
  <c r="AY466" i="7"/>
  <c r="AY465" i="7"/>
  <c r="AY464"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33" i="7"/>
  <c r="AY432" i="7"/>
  <c r="AY431" i="7"/>
  <c r="AY430" i="7"/>
  <c r="AY429" i="7"/>
  <c r="AY428" i="7"/>
  <c r="AY427" i="7"/>
  <c r="AY426" i="7"/>
  <c r="AY425" i="7"/>
  <c r="AY424" i="7"/>
  <c r="AY423" i="7"/>
  <c r="AY422" i="7"/>
  <c r="AY421" i="7"/>
  <c r="AY420" i="7"/>
  <c r="AY419" i="7"/>
  <c r="AY418" i="7"/>
  <c r="AY417" i="7"/>
  <c r="AY416" i="7"/>
  <c r="AY415" i="7"/>
  <c r="AY414" i="7"/>
  <c r="AY413" i="7"/>
  <c r="AY412" i="7"/>
  <c r="AY411" i="7"/>
  <c r="AY410" i="7"/>
  <c r="AY409" i="7"/>
  <c r="AY408" i="7"/>
  <c r="AY407" i="7"/>
  <c r="AY406" i="7"/>
  <c r="AY405" i="7"/>
  <c r="AY404" i="7"/>
  <c r="AY403" i="7"/>
  <c r="AY402" i="7"/>
  <c r="AY401" i="7"/>
  <c r="AY400" i="7"/>
  <c r="AY399" i="7"/>
  <c r="AY398"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7" i="7"/>
  <c r="AY366" i="7"/>
  <c r="AY365" i="7"/>
  <c r="AY364"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4" i="7"/>
  <c r="AY333" i="7"/>
  <c r="AY332" i="7"/>
  <c r="AY331" i="7"/>
  <c r="AY330" i="7"/>
  <c r="AY329" i="7"/>
  <c r="AY328" i="7"/>
  <c r="AY327" i="7"/>
  <c r="AY326" i="7"/>
  <c r="AY325" i="7"/>
  <c r="AY324" i="7"/>
  <c r="AY323" i="7"/>
  <c r="AY322" i="7"/>
  <c r="AY321" i="7"/>
  <c r="AY320" i="7"/>
  <c r="AY319" i="7"/>
  <c r="AY318" i="7"/>
  <c r="AY317" i="7"/>
  <c r="AY316" i="7"/>
  <c r="AY315" i="7"/>
  <c r="AY314" i="7"/>
  <c r="AY313" i="7"/>
  <c r="AY312" i="7"/>
  <c r="AY311" i="7"/>
  <c r="AY310" i="7"/>
  <c r="AY309" i="7"/>
  <c r="AY308" i="7"/>
  <c r="AY307" i="7"/>
  <c r="AY306" i="7"/>
  <c r="AY305" i="7"/>
  <c r="AY304" i="7"/>
  <c r="AY303" i="7"/>
  <c r="AY302" i="7"/>
  <c r="AY301" i="7"/>
  <c r="AY300" i="7"/>
  <c r="AY299" i="7"/>
  <c r="AY298"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8" i="7"/>
  <c r="AY267" i="7"/>
  <c r="AY266" i="7"/>
  <c r="AY265" i="7"/>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37" i="7"/>
  <c r="AY236" i="7"/>
  <c r="AY235" i="7"/>
  <c r="AY234" i="7"/>
  <c r="AY233" i="7"/>
  <c r="AY232" i="7"/>
  <c r="AY231" i="7"/>
  <c r="AY230" i="7"/>
  <c r="AY229" i="7"/>
  <c r="AY228" i="7"/>
  <c r="AY227" i="7"/>
  <c r="AY226"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202" i="7"/>
  <c r="AY201" i="7"/>
  <c r="AY200" i="7"/>
  <c r="AY199" i="7"/>
  <c r="AY198" i="7"/>
  <c r="AY197" i="7"/>
  <c r="AY196" i="7"/>
  <c r="AY195" i="7"/>
  <c r="AY194" i="7"/>
  <c r="AY193" i="7"/>
  <c r="AY192" i="7"/>
  <c r="AY191" i="7"/>
  <c r="AY190" i="7"/>
  <c r="AY189" i="7"/>
  <c r="AY188" i="7"/>
  <c r="AY187" i="7"/>
  <c r="AY186" i="7"/>
  <c r="AY185" i="7"/>
  <c r="AY184" i="7"/>
  <c r="AY183" i="7"/>
  <c r="AY182" i="7"/>
  <c r="AY181" i="7"/>
  <c r="AY180" i="7"/>
  <c r="AY179" i="7"/>
  <c r="AY178" i="7"/>
  <c r="AY177" i="7"/>
  <c r="AY176" i="7"/>
  <c r="AY175" i="7"/>
  <c r="AY174" i="7"/>
  <c r="AY173" i="7"/>
  <c r="AY172" i="7"/>
  <c r="AY171" i="7"/>
  <c r="AY170" i="7"/>
  <c r="AY169" i="7"/>
  <c r="AY168" i="7"/>
  <c r="AY167" i="7"/>
  <c r="AY166" i="7"/>
  <c r="AY165" i="7"/>
  <c r="AY164" i="7"/>
  <c r="AY163" i="7"/>
  <c r="AY162" i="7"/>
  <c r="AY161" i="7"/>
  <c r="AY160" i="7"/>
  <c r="AY159" i="7"/>
  <c r="AY158" i="7"/>
  <c r="AY157" i="7"/>
  <c r="AY156" i="7"/>
  <c r="AY155" i="7"/>
  <c r="AY154" i="7"/>
  <c r="AY153" i="7"/>
  <c r="AY152" i="7"/>
  <c r="AY151" i="7"/>
  <c r="AY150" i="7"/>
  <c r="AY149" i="7"/>
  <c r="AY148" i="7"/>
  <c r="AY147" i="7"/>
  <c r="AY146" i="7"/>
  <c r="AY145" i="7"/>
  <c r="AY144" i="7"/>
  <c r="AY143" i="7"/>
  <c r="AY142" i="7"/>
  <c r="AY141" i="7"/>
  <c r="AY140" i="7"/>
  <c r="AY139" i="7"/>
  <c r="AY138" i="7"/>
  <c r="AY137" i="7"/>
  <c r="AY136" i="7"/>
  <c r="AY135" i="7"/>
  <c r="AY134" i="7"/>
  <c r="AY133"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3" i="7"/>
  <c r="AY102" i="7"/>
  <c r="AY101"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70" i="7"/>
  <c r="AY69" i="7"/>
  <c r="AY68" i="7"/>
  <c r="AY67" i="7"/>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7" i="7"/>
  <c r="AY36" i="7"/>
  <c r="AY35" i="7"/>
  <c r="AY34"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5" i="7"/>
  <c r="AY4" i="7"/>
  <c r="AY3" i="7"/>
  <c r="AY2" i="7"/>
  <c r="AY265" i="6"/>
  <c r="AU265" i="6"/>
  <c r="Y265" i="6"/>
  <c r="AY264" i="6"/>
  <c r="AY263" i="6"/>
  <c r="AY262" i="6"/>
  <c r="AY261" i="6"/>
  <c r="AY260" i="6"/>
  <c r="AY259" i="6"/>
  <c r="AY258" i="6"/>
  <c r="AY257" i="6"/>
  <c r="AY256" i="6"/>
  <c r="AY255" i="6"/>
  <c r="AY254" i="6"/>
  <c r="AY253" i="6"/>
  <c r="AY252" i="6"/>
  <c r="AU252" i="6"/>
  <c r="Y252" i="6"/>
  <c r="AY251" i="6"/>
  <c r="AY250" i="6"/>
  <c r="AY249" i="6"/>
  <c r="AY248" i="6"/>
  <c r="AY247" i="6"/>
  <c r="AY246" i="6"/>
  <c r="AY245" i="6"/>
  <c r="AY244" i="6"/>
  <c r="AY243" i="6"/>
  <c r="AY242" i="6"/>
  <c r="AY241" i="6"/>
  <c r="AY240" i="6"/>
  <c r="AY239" i="6"/>
  <c r="AU239" i="6"/>
  <c r="Y239" i="6"/>
  <c r="AY238" i="6"/>
  <c r="AY237" i="6"/>
  <c r="AY236" i="6"/>
  <c r="AY235" i="6"/>
  <c r="AY234" i="6"/>
  <c r="AY233" i="6"/>
  <c r="AY232" i="6"/>
  <c r="AY231" i="6"/>
  <c r="AY230" i="6"/>
  <c r="AY229" i="6"/>
  <c r="AY228" i="6"/>
  <c r="AY227" i="6"/>
  <c r="AY226" i="6"/>
  <c r="AU226" i="6"/>
  <c r="Y226" i="6"/>
  <c r="AY225" i="6"/>
  <c r="AY224" i="6"/>
  <c r="AY223" i="6"/>
  <c r="AY222" i="6"/>
  <c r="AY221" i="6"/>
  <c r="AY220" i="6"/>
  <c r="AY219" i="6"/>
  <c r="AY218" i="6"/>
  <c r="AY217" i="6"/>
  <c r="AY216" i="6"/>
  <c r="AY215" i="6"/>
  <c r="AY214" i="6"/>
  <c r="AY212" i="6"/>
  <c r="AU212" i="6"/>
  <c r="Y212" i="6"/>
  <c r="AY211" i="6"/>
  <c r="AY210" i="6"/>
  <c r="AY209" i="6"/>
  <c r="AY208" i="6"/>
  <c r="AY207" i="6"/>
  <c r="AY206" i="6"/>
  <c r="AY205" i="6"/>
  <c r="AY204" i="6"/>
  <c r="AY203" i="6"/>
  <c r="AY202" i="6"/>
  <c r="AY201" i="6"/>
  <c r="AY200" i="6"/>
  <c r="AY199" i="6"/>
  <c r="AU199" i="6"/>
  <c r="Y199" i="6"/>
  <c r="AY198" i="6"/>
  <c r="AY197" i="6"/>
  <c r="AY196" i="6"/>
  <c r="AY195" i="6"/>
  <c r="AY194" i="6"/>
  <c r="AY193" i="6"/>
  <c r="AY192" i="6"/>
  <c r="AY191" i="6"/>
  <c r="AY190" i="6"/>
  <c r="AY189" i="6"/>
  <c r="AY188" i="6"/>
  <c r="AY187" i="6"/>
  <c r="AY186" i="6"/>
  <c r="AU186" i="6"/>
  <c r="Y186" i="6"/>
  <c r="AY185" i="6"/>
  <c r="AY184" i="6"/>
  <c r="AY183" i="6"/>
  <c r="AY182" i="6"/>
  <c r="AY181" i="6"/>
  <c r="AY180" i="6"/>
  <c r="AY179" i="6"/>
  <c r="AY178" i="6"/>
  <c r="AY177" i="6"/>
  <c r="AY176" i="6"/>
  <c r="AY175" i="6"/>
  <c r="AY174" i="6"/>
  <c r="AY173" i="6"/>
  <c r="AU173" i="6"/>
  <c r="Y173" i="6"/>
  <c r="AY172" i="6"/>
  <c r="AY171" i="6"/>
  <c r="AY170" i="6"/>
  <c r="AY169" i="6"/>
  <c r="AY168" i="6"/>
  <c r="AY167" i="6"/>
  <c r="AY166" i="6"/>
  <c r="AY165" i="6"/>
  <c r="AY164" i="6"/>
  <c r="AY163" i="6"/>
  <c r="AY162" i="6"/>
  <c r="AY161" i="6"/>
  <c r="AY159" i="6"/>
  <c r="AU159" i="6"/>
  <c r="Y159" i="6"/>
  <c r="AY158" i="6"/>
  <c r="AY157" i="6"/>
  <c r="AY156" i="6"/>
  <c r="AY155" i="6"/>
  <c r="AY154" i="6"/>
  <c r="AY153" i="6"/>
  <c r="AY152" i="6"/>
  <c r="AY151" i="6"/>
  <c r="AY150" i="6"/>
  <c r="AY149" i="6"/>
  <c r="AY148" i="6"/>
  <c r="AY147" i="6"/>
  <c r="AY146" i="6"/>
  <c r="AU146" i="6"/>
  <c r="Y146" i="6"/>
  <c r="AY145" i="6"/>
  <c r="AY144" i="6"/>
  <c r="AY143" i="6"/>
  <c r="AY142" i="6"/>
  <c r="AY141" i="6"/>
  <c r="AY140" i="6"/>
  <c r="AY139" i="6"/>
  <c r="AY138" i="6"/>
  <c r="AY137" i="6"/>
  <c r="AY136" i="6"/>
  <c r="AY135" i="6"/>
  <c r="AY134" i="6"/>
  <c r="AY133" i="6"/>
  <c r="AU133" i="6"/>
  <c r="Y133" i="6"/>
  <c r="AY132" i="6"/>
  <c r="AY131" i="6"/>
  <c r="AY130" i="6"/>
  <c r="AY129" i="6"/>
  <c r="AY128" i="6"/>
  <c r="AY127" i="6"/>
  <c r="AY126" i="6"/>
  <c r="AY125" i="6"/>
  <c r="AY124" i="6"/>
  <c r="AY123" i="6"/>
  <c r="AY122" i="6"/>
  <c r="AY121" i="6"/>
  <c r="AY120" i="6"/>
  <c r="AU120" i="6"/>
  <c r="Y120" i="6"/>
  <c r="AY119" i="6"/>
  <c r="AY118" i="6"/>
  <c r="AY117" i="6"/>
  <c r="AY116" i="6"/>
  <c r="AY115" i="6"/>
  <c r="AY114" i="6"/>
  <c r="AY113" i="6"/>
  <c r="AY112" i="6"/>
  <c r="AY111" i="6"/>
  <c r="AY110" i="6"/>
  <c r="AY109" i="6"/>
  <c r="AY108" i="6"/>
  <c r="AY106" i="6"/>
  <c r="AU106" i="6"/>
  <c r="Y106" i="6"/>
  <c r="AY105" i="6"/>
  <c r="AY104" i="6"/>
  <c r="AY103" i="6"/>
  <c r="AY102" i="6"/>
  <c r="AY101" i="6"/>
  <c r="AY100" i="6"/>
  <c r="AY99" i="6"/>
  <c r="AY98" i="6"/>
  <c r="AY97" i="6"/>
  <c r="AY96" i="6"/>
  <c r="AY95" i="6"/>
  <c r="AY94" i="6"/>
  <c r="AY93" i="6"/>
  <c r="AU93" i="6"/>
  <c r="Y93" i="6"/>
  <c r="AY92" i="6"/>
  <c r="AY91" i="6"/>
  <c r="AY90" i="6"/>
  <c r="AY89" i="6"/>
  <c r="AY88" i="6"/>
  <c r="AY87" i="6"/>
  <c r="AY86" i="6"/>
  <c r="AY85" i="6"/>
  <c r="AY84" i="6"/>
  <c r="AY83" i="6"/>
  <c r="AY82" i="6"/>
  <c r="AY81" i="6"/>
  <c r="AY80" i="6"/>
  <c r="AU80" i="6"/>
  <c r="Y80" i="6"/>
  <c r="AY79" i="6"/>
  <c r="AY78" i="6"/>
  <c r="AY77" i="6"/>
  <c r="AY76" i="6"/>
  <c r="AY75" i="6"/>
  <c r="AY74" i="6"/>
  <c r="AY73" i="6"/>
  <c r="AY72" i="6"/>
  <c r="AY71" i="6"/>
  <c r="AY70" i="6"/>
  <c r="AY69" i="6"/>
  <c r="AY68" i="6"/>
  <c r="AY67" i="6"/>
  <c r="AU67" i="6"/>
  <c r="Y67" i="6"/>
  <c r="AY66" i="6"/>
  <c r="AY65" i="6"/>
  <c r="AY64" i="6"/>
  <c r="AY63" i="6"/>
  <c r="AY62" i="6"/>
  <c r="AY61" i="6"/>
  <c r="AY60" i="6"/>
  <c r="AY59" i="6"/>
  <c r="AY58" i="6"/>
  <c r="AY57" i="6"/>
  <c r="AY56" i="6"/>
  <c r="AY55" i="6"/>
  <c r="AY53" i="6"/>
  <c r="AU53" i="6"/>
  <c r="Y53" i="6"/>
  <c r="AY52" i="6"/>
  <c r="AY51" i="6"/>
  <c r="AY50" i="6"/>
  <c r="AY49" i="6"/>
  <c r="AY48" i="6"/>
  <c r="AY47" i="6"/>
  <c r="AY46" i="6"/>
  <c r="AY45" i="6"/>
  <c r="AY44" i="6"/>
  <c r="AY43" i="6"/>
  <c r="AY42" i="6"/>
  <c r="AY41" i="6"/>
  <c r="AY40" i="6"/>
  <c r="AU40" i="6"/>
  <c r="Y40" i="6"/>
  <c r="AY39" i="6"/>
  <c r="AY38" i="6"/>
  <c r="AY37" i="6"/>
  <c r="AY36" i="6"/>
  <c r="AY35" i="6"/>
  <c r="AY34" i="6"/>
  <c r="AY33" i="6"/>
  <c r="AY32" i="6"/>
  <c r="AY31" i="6"/>
  <c r="AY30" i="6"/>
  <c r="AY29" i="6"/>
  <c r="AY28" i="6"/>
  <c r="AY27" i="6"/>
  <c r="AU27" i="6"/>
  <c r="Y27" i="6"/>
  <c r="AY26" i="6"/>
  <c r="AY25" i="6"/>
  <c r="AY24" i="6"/>
  <c r="AY23" i="6"/>
  <c r="AY22" i="6"/>
  <c r="AY21" i="6"/>
  <c r="AY20" i="6"/>
  <c r="AY19" i="6"/>
  <c r="AY18" i="6"/>
  <c r="AY17" i="6"/>
  <c r="AY16" i="6"/>
  <c r="AY15" i="6"/>
  <c r="AY14" i="6"/>
  <c r="AU14" i="6"/>
  <c r="Y14" i="6"/>
  <c r="AY13" i="6"/>
  <c r="AY12" i="6"/>
  <c r="AY11" i="6"/>
  <c r="AY10" i="6"/>
  <c r="AY9" i="6"/>
  <c r="AY8" i="6"/>
  <c r="AY7" i="6"/>
  <c r="AY6" i="6"/>
  <c r="AY5" i="6"/>
  <c r="AY4" i="6"/>
  <c r="AY3" i="6"/>
  <c r="AY2" i="6"/>
  <c r="AY71" i="5"/>
  <c r="AY70" i="5"/>
  <c r="AY69" i="5"/>
  <c r="AY68" i="5"/>
  <c r="AY67" i="5"/>
  <c r="AY66" i="5"/>
  <c r="AY65" i="5"/>
  <c r="AY64" i="5"/>
  <c r="AY63" i="5"/>
  <c r="AY62" i="5"/>
  <c r="AY61" i="5"/>
  <c r="AY60" i="5"/>
  <c r="AY59" i="5"/>
  <c r="AY58" i="5"/>
  <c r="AY57" i="5"/>
  <c r="AY56" i="5"/>
  <c r="AY55" i="5"/>
  <c r="AY54" i="5"/>
  <c r="AY53" i="5"/>
  <c r="AY52" i="5"/>
  <c r="AY51" i="5"/>
  <c r="AY50" i="5"/>
  <c r="AY49" i="5"/>
  <c r="AY48" i="5"/>
  <c r="AY47" i="5"/>
  <c r="AY46" i="5"/>
  <c r="AY45" i="5"/>
  <c r="AY44" i="5"/>
  <c r="AY43" i="5"/>
  <c r="AY42" i="5"/>
  <c r="AY41" i="5"/>
  <c r="AY40" i="5"/>
  <c r="AY39" i="5"/>
  <c r="AY38" i="5"/>
  <c r="AY37" i="5"/>
  <c r="AY36" i="5"/>
  <c r="AY35" i="5"/>
  <c r="AY34" i="5"/>
  <c r="AY33" i="5"/>
  <c r="AY32" i="5"/>
  <c r="AY31" i="5"/>
  <c r="AY30" i="5"/>
  <c r="AY29" i="5"/>
  <c r="AY28" i="5"/>
  <c r="AY27" i="5"/>
  <c r="AY26" i="5"/>
  <c r="AY25" i="5"/>
  <c r="AY24" i="5"/>
  <c r="AY23" i="5"/>
  <c r="AY22" i="5"/>
  <c r="AY21" i="5"/>
  <c r="AY20" i="5"/>
  <c r="AY19" i="5"/>
  <c r="AY18" i="5"/>
  <c r="AY17" i="5"/>
  <c r="AY16" i="5"/>
  <c r="AY15" i="5"/>
  <c r="AY14" i="5"/>
  <c r="AY13" i="5"/>
  <c r="AY12" i="5"/>
  <c r="AY11" i="5"/>
  <c r="AY10" i="5"/>
  <c r="AY9" i="5"/>
  <c r="AY8" i="5"/>
  <c r="AY7" i="5"/>
  <c r="AY6" i="5"/>
  <c r="AY5" i="5"/>
  <c r="AY4" i="5"/>
  <c r="AY3" i="5"/>
  <c r="AY2" i="5"/>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6" i="3"/>
  <c r="AY1075" i="3"/>
  <c r="AY1074" i="3"/>
  <c r="AY1073"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3" i="3"/>
  <c r="AY1042" i="3"/>
  <c r="AY1041" i="3"/>
  <c r="AY1040"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10" i="3"/>
  <c r="AY1009" i="3"/>
  <c r="AY1008" i="3"/>
  <c r="AY1007" i="3"/>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7" i="3"/>
  <c r="AY976" i="3"/>
  <c r="AY975" i="3"/>
  <c r="AY974" i="3"/>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4" i="3"/>
  <c r="AY943" i="3"/>
  <c r="AY942" i="3"/>
  <c r="AY941" i="3"/>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11" i="3"/>
  <c r="AY910" i="3"/>
  <c r="AY909" i="3"/>
  <c r="AY908" i="3"/>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8" i="3"/>
  <c r="AY877" i="3"/>
  <c r="AY876" i="3"/>
  <c r="AY875" i="3"/>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38" i="3"/>
  <c r="AU838" i="3"/>
  <c r="Y838" i="3"/>
  <c r="AY837" i="3"/>
  <c r="AY836" i="3"/>
  <c r="AY835" i="3"/>
  <c r="AY834" i="3"/>
  <c r="AY833" i="3"/>
  <c r="AY832" i="3"/>
  <c r="AY831" i="3"/>
  <c r="AY830" i="3"/>
  <c r="AY829" i="3"/>
  <c r="AY828" i="3"/>
  <c r="AY827" i="3"/>
  <c r="AY826" i="3"/>
  <c r="AY825" i="3"/>
  <c r="AU825" i="3"/>
  <c r="Y825" i="3"/>
  <c r="AY824" i="3"/>
  <c r="AY823" i="3"/>
  <c r="AY822" i="3"/>
  <c r="AY821" i="3"/>
  <c r="AY820" i="3"/>
  <c r="AY819" i="3"/>
  <c r="AY818" i="3"/>
  <c r="AY817" i="3"/>
  <c r="AY816" i="3"/>
  <c r="AY815" i="3"/>
  <c r="AY814" i="3"/>
  <c r="AY813" i="3"/>
  <c r="AY812" i="3"/>
  <c r="AU812" i="3"/>
  <c r="Y812" i="3"/>
  <c r="AY811" i="3"/>
  <c r="AY810" i="3"/>
  <c r="AY809" i="3"/>
  <c r="AY808" i="3"/>
  <c r="AY807" i="3"/>
  <c r="AY806" i="3"/>
  <c r="AY805" i="3"/>
  <c r="AY804" i="3"/>
  <c r="AY803" i="3"/>
  <c r="AY802" i="3"/>
  <c r="AY801" i="3"/>
  <c r="AY800" i="3"/>
  <c r="AU799" i="3"/>
  <c r="Y79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L725" i="3"/>
  <c r="I725" i="3"/>
  <c r="L724" i="3"/>
  <c r="I724" i="3"/>
  <c r="L723" i="3"/>
  <c r="I723" i="3"/>
  <c r="L722" i="3"/>
  <c r="I722" i="3"/>
  <c r="L721" i="3"/>
  <c r="I721" i="3"/>
  <c r="AY699" i="3"/>
  <c r="AY698" i="3"/>
  <c r="AY697" i="3"/>
  <c r="AY696" i="3"/>
  <c r="AY695" i="3"/>
  <c r="AY694" i="3"/>
  <c r="AY693" i="3"/>
  <c r="AY692" i="3"/>
  <c r="AY691" i="3"/>
  <c r="AY690" i="3"/>
  <c r="AY689" i="3"/>
  <c r="AY688" i="3"/>
  <c r="AY687" i="3"/>
  <c r="AY686" i="3"/>
  <c r="AY685" i="3"/>
  <c r="AY684" i="3"/>
  <c r="AY683" i="3"/>
  <c r="AY682" i="3"/>
  <c r="AY681" i="3"/>
  <c r="AY680" i="3"/>
  <c r="AY679" i="3"/>
  <c r="AY678" i="3"/>
  <c r="AY677" i="3"/>
  <c r="AY676" i="3"/>
  <c r="AY675" i="3"/>
  <c r="AY674" i="3"/>
  <c r="AY673" i="3"/>
  <c r="AY672" i="3"/>
  <c r="AY671" i="3"/>
  <c r="AY670" i="3"/>
  <c r="AY669" i="3"/>
  <c r="AY668" i="3"/>
  <c r="AY667" i="3"/>
  <c r="AY666" i="3"/>
  <c r="AY665" i="3"/>
  <c r="AY664" i="3"/>
  <c r="AY663" i="3"/>
  <c r="AY662" i="3"/>
  <c r="AY661" i="3"/>
  <c r="AY660" i="3"/>
  <c r="AY659" i="3"/>
  <c r="AY658" i="3"/>
  <c r="AY657" i="3"/>
  <c r="AY656" i="3"/>
  <c r="AY655" i="3"/>
  <c r="AY654" i="3"/>
  <c r="AY653" i="3"/>
  <c r="AY652" i="3"/>
  <c r="AY651" i="3"/>
  <c r="AY650" i="3"/>
  <c r="AY649" i="3"/>
  <c r="AY648" i="3"/>
  <c r="AY647" i="3"/>
  <c r="AY646" i="3"/>
  <c r="AY645" i="3"/>
  <c r="AY644" i="3"/>
  <c r="AY643" i="3"/>
  <c r="AY642" i="3"/>
  <c r="AY641" i="3"/>
  <c r="AY640" i="3"/>
  <c r="AY639" i="3"/>
  <c r="AY638" i="3"/>
  <c r="AY637" i="3"/>
  <c r="AY636" i="3"/>
  <c r="AY635" i="3"/>
  <c r="AY634" i="3"/>
  <c r="AY633" i="3"/>
  <c r="AY632" i="3"/>
  <c r="AY631" i="3"/>
  <c r="AY630" i="3"/>
  <c r="AY629" i="3"/>
  <c r="AY628" i="3"/>
  <c r="AY627" i="3"/>
  <c r="AY626" i="3"/>
  <c r="AY625" i="3"/>
  <c r="AY624" i="3"/>
  <c r="AY623" i="3"/>
  <c r="AY622" i="3"/>
  <c r="AY621" i="3"/>
  <c r="AY620" i="3"/>
  <c r="AY619" i="3"/>
  <c r="AY618" i="3"/>
  <c r="AY617" i="3"/>
  <c r="AY616" i="3"/>
  <c r="AY615" i="3"/>
  <c r="AY614" i="3"/>
  <c r="AY613" i="3"/>
  <c r="AY612" i="3"/>
  <c r="AY611" i="3"/>
  <c r="AY610" i="3"/>
  <c r="AY609" i="3"/>
  <c r="AY608" i="3"/>
  <c r="AY607" i="3"/>
  <c r="AY606" i="3"/>
  <c r="AY605" i="3"/>
  <c r="AY604" i="3"/>
  <c r="AY603" i="3"/>
  <c r="AY602" i="3"/>
  <c r="AY601" i="3"/>
  <c r="AY600" i="3"/>
  <c r="AY599" i="3"/>
  <c r="AY598" i="3"/>
  <c r="AY597" i="3"/>
  <c r="AY596" i="3"/>
  <c r="AY595" i="3"/>
  <c r="AY594" i="3"/>
  <c r="AY593" i="3"/>
  <c r="AY592" i="3"/>
  <c r="AY591" i="3"/>
  <c r="AY590" i="3"/>
  <c r="AY589" i="3"/>
  <c r="AY588" i="3"/>
  <c r="AY587" i="3"/>
  <c r="AY586" i="3"/>
  <c r="AY585" i="3"/>
  <c r="AY584" i="3"/>
  <c r="AY583" i="3"/>
  <c r="AY582" i="3"/>
  <c r="AY581" i="3"/>
  <c r="AY580" i="3"/>
  <c r="AY579" i="3"/>
  <c r="AY578" i="3"/>
  <c r="AY577" i="3"/>
  <c r="AY576" i="3"/>
  <c r="AY575" i="3"/>
  <c r="AY574" i="3"/>
  <c r="AY573" i="3"/>
  <c r="AY572" i="3"/>
  <c r="AY571" i="3"/>
  <c r="AY570" i="3"/>
  <c r="AY569" i="3"/>
  <c r="AY568" i="3"/>
  <c r="AY567" i="3"/>
  <c r="AY566" i="3"/>
  <c r="AY565" i="3"/>
  <c r="AY564" i="3"/>
  <c r="AY563" i="3"/>
  <c r="AY562" i="3"/>
  <c r="AY561" i="3"/>
  <c r="AY560" i="3"/>
  <c r="AY559" i="3"/>
  <c r="AY558" i="3"/>
  <c r="AY557" i="3"/>
  <c r="AY556" i="3"/>
  <c r="AY555" i="3"/>
  <c r="AY554" i="3"/>
  <c r="AY553" i="3"/>
  <c r="AY552" i="3"/>
  <c r="AY551" i="3"/>
  <c r="AY550" i="3"/>
  <c r="AY549" i="3"/>
  <c r="AY548" i="3"/>
  <c r="AY547" i="3"/>
  <c r="AY546" i="3"/>
  <c r="AY545" i="3"/>
  <c r="AY544" i="3"/>
  <c r="AY543" i="3"/>
  <c r="AY542" i="3"/>
  <c r="AY541" i="3"/>
  <c r="AY540" i="3"/>
  <c r="AY539" i="3"/>
  <c r="AY538" i="3"/>
  <c r="AY537" i="3"/>
  <c r="AY536" i="3"/>
  <c r="AY535" i="3"/>
  <c r="AY534" i="3"/>
  <c r="AY533" i="3"/>
  <c r="AY532" i="3"/>
  <c r="AY531" i="3"/>
  <c r="AY530" i="3"/>
  <c r="AY529" i="3"/>
  <c r="AY528" i="3"/>
  <c r="AY527" i="3"/>
  <c r="AY526" i="3"/>
  <c r="AY525" i="3"/>
  <c r="AY524" i="3"/>
  <c r="AY523" i="3"/>
  <c r="AY522" i="3"/>
  <c r="AY521" i="3"/>
  <c r="AY520" i="3"/>
  <c r="AY519" i="3"/>
  <c r="AY518" i="3"/>
  <c r="AY517" i="3"/>
  <c r="AY516" i="3"/>
  <c r="AY515" i="3"/>
  <c r="AY514" i="3"/>
  <c r="AY513" i="3"/>
  <c r="AY512" i="3"/>
  <c r="AY511" i="3"/>
  <c r="AY510" i="3"/>
  <c r="AY509" i="3"/>
  <c r="AY508" i="3"/>
  <c r="AY507" i="3"/>
  <c r="AY506" i="3"/>
  <c r="AY505" i="3"/>
  <c r="AY504" i="3"/>
  <c r="AY503" i="3"/>
  <c r="AY502" i="3"/>
  <c r="AY501" i="3"/>
  <c r="AY500" i="3"/>
  <c r="AY499" i="3"/>
  <c r="AY498" i="3"/>
  <c r="AY497" i="3"/>
  <c r="AY496" i="3"/>
  <c r="AY495" i="3"/>
  <c r="AY494" i="3"/>
  <c r="AY493" i="3"/>
  <c r="AY492" i="3"/>
  <c r="AY491" i="3"/>
  <c r="AY490" i="3"/>
  <c r="AY489" i="3"/>
  <c r="AY488" i="3"/>
  <c r="AY487" i="3"/>
  <c r="AY486" i="3"/>
  <c r="AY485" i="3"/>
  <c r="AY484" i="3"/>
  <c r="AY483" i="3"/>
  <c r="AY482" i="3"/>
  <c r="AY481" i="3"/>
  <c r="AY480" i="3"/>
  <c r="AY479" i="3"/>
  <c r="AY478" i="3"/>
  <c r="AY477" i="3"/>
  <c r="AY476" i="3"/>
  <c r="AY475" i="3"/>
  <c r="AY474" i="3"/>
  <c r="AY473" i="3"/>
  <c r="AY472" i="3"/>
  <c r="AY471" i="3"/>
  <c r="AY470" i="3"/>
  <c r="AY469" i="3"/>
  <c r="AY468" i="3"/>
  <c r="AY467" i="3"/>
  <c r="AY466" i="3"/>
  <c r="AY465" i="3"/>
  <c r="AY464" i="3"/>
  <c r="AY463" i="3"/>
  <c r="AY462" i="3"/>
  <c r="AY461" i="3"/>
  <c r="AY460" i="3"/>
  <c r="AY459" i="3"/>
  <c r="AY458" i="3"/>
  <c r="AY457" i="3"/>
  <c r="AY456" i="3"/>
  <c r="AY455" i="3"/>
  <c r="AY454" i="3"/>
  <c r="AY453" i="3"/>
  <c r="AY452" i="3"/>
  <c r="AY451" i="3"/>
  <c r="AY450" i="3"/>
  <c r="AY449" i="3"/>
  <c r="AY448" i="3"/>
  <c r="AY447" i="3"/>
  <c r="AY446" i="3"/>
  <c r="AY445" i="3"/>
  <c r="AY444" i="3"/>
  <c r="AY443" i="3"/>
  <c r="AY442" i="3"/>
  <c r="AY441" i="3"/>
  <c r="AY440" i="3"/>
  <c r="AY439" i="3"/>
  <c r="AY438" i="3"/>
  <c r="AY437" i="3"/>
  <c r="AY436" i="3"/>
  <c r="AY435" i="3"/>
  <c r="AY434" i="3"/>
  <c r="AY433" i="3"/>
  <c r="AY432" i="3"/>
  <c r="AY431" i="3"/>
  <c r="AY430" i="3"/>
  <c r="AY429" i="3"/>
  <c r="AY428" i="3"/>
  <c r="AY427" i="3"/>
  <c r="AY426" i="3"/>
  <c r="AY425" i="3"/>
  <c r="AY424" i="3"/>
  <c r="AY423" i="3"/>
  <c r="AY422" i="3"/>
  <c r="AY421" i="3"/>
  <c r="AY420" i="3"/>
  <c r="AY419" i="3"/>
  <c r="AY418" i="3"/>
  <c r="AY417" i="3"/>
  <c r="AY416" i="3"/>
  <c r="AY415" i="3"/>
  <c r="AY414" i="3"/>
  <c r="AY413" i="3"/>
  <c r="AY412" i="3"/>
  <c r="AY411" i="3"/>
  <c r="AY410" i="3"/>
  <c r="AY409" i="3"/>
  <c r="AY408" i="3"/>
  <c r="AY407" i="3"/>
  <c r="AY406" i="3"/>
  <c r="AY405" i="3"/>
  <c r="AY404" i="3"/>
  <c r="AY403" i="3"/>
  <c r="AY402" i="3"/>
  <c r="AY401" i="3"/>
  <c r="AY400" i="3"/>
  <c r="AY399" i="3"/>
  <c r="AY398" i="3"/>
  <c r="AY397" i="3"/>
  <c r="AY396" i="3"/>
  <c r="AY395" i="3"/>
  <c r="AY394" i="3"/>
  <c r="AY393" i="3"/>
  <c r="AY392" i="3"/>
  <c r="AY391" i="3"/>
  <c r="AY390" i="3"/>
  <c r="AY389" i="3"/>
  <c r="AY388" i="3"/>
  <c r="AY387" i="3"/>
  <c r="AY386" i="3"/>
  <c r="AY385" i="3"/>
  <c r="AY384" i="3"/>
  <c r="AY383" i="3"/>
  <c r="AY382" i="3"/>
  <c r="AY381" i="3"/>
  <c r="AY380" i="3"/>
  <c r="AY379" i="3"/>
  <c r="AY378" i="3"/>
  <c r="AY377" i="3"/>
  <c r="AY376" i="3"/>
  <c r="AY375" i="3"/>
  <c r="AY374" i="3"/>
  <c r="AY373" i="3"/>
  <c r="AY372" i="3"/>
  <c r="AY371" i="3"/>
  <c r="AY370" i="3"/>
  <c r="AY369" i="3"/>
  <c r="AY368" i="3"/>
  <c r="AY367" i="3"/>
  <c r="AY366" i="3"/>
  <c r="AY365" i="3"/>
  <c r="AY364" i="3"/>
  <c r="AY363" i="3"/>
  <c r="AY362" i="3"/>
  <c r="AY361" i="3"/>
  <c r="AY360" i="3"/>
  <c r="AY359" i="3"/>
  <c r="AY358" i="3"/>
  <c r="AY357" i="3"/>
  <c r="AY356" i="3"/>
  <c r="AY355" i="3"/>
  <c r="AY354" i="3"/>
  <c r="AY353" i="3"/>
  <c r="AY352" i="3"/>
  <c r="AY351" i="3"/>
  <c r="AY350" i="3"/>
  <c r="AY349" i="3"/>
  <c r="AY348" i="3"/>
  <c r="AY347" i="3"/>
  <c r="AY346" i="3"/>
  <c r="AY345" i="3"/>
  <c r="AY344" i="3"/>
  <c r="AY343" i="3"/>
  <c r="AY342" i="3"/>
  <c r="AY341" i="3"/>
  <c r="AY340" i="3"/>
  <c r="AY339" i="3"/>
  <c r="AY338" i="3"/>
  <c r="AY337" i="3"/>
  <c r="AY336" i="3"/>
  <c r="AY335" i="3"/>
  <c r="AY334" i="3"/>
  <c r="AY333" i="3"/>
  <c r="AY332" i="3"/>
  <c r="AY331" i="3"/>
  <c r="AY330" i="3"/>
  <c r="AY329" i="3"/>
  <c r="AY328" i="3"/>
  <c r="AY327" i="3"/>
  <c r="AY326" i="3"/>
  <c r="AY325" i="3"/>
  <c r="AY324" i="3"/>
  <c r="AY323" i="3"/>
  <c r="AY322" i="3"/>
  <c r="AY321" i="3"/>
  <c r="AY320" i="3"/>
  <c r="AY319" i="3"/>
  <c r="AY318" i="3"/>
  <c r="AY317" i="3"/>
  <c r="AY316" i="3"/>
  <c r="AY315" i="3"/>
  <c r="AY314" i="3"/>
  <c r="AY313" i="3"/>
  <c r="AY312" i="3"/>
  <c r="AY311" i="3"/>
  <c r="AY310" i="3"/>
  <c r="AY309" i="3"/>
  <c r="AY308" i="3"/>
  <c r="AY307" i="3"/>
  <c r="AY306" i="3"/>
  <c r="AY305" i="3"/>
  <c r="AY304" i="3"/>
  <c r="AY303" i="3"/>
  <c r="AY302" i="3"/>
  <c r="AY301" i="3"/>
  <c r="AY300" i="3"/>
  <c r="AY299" i="3"/>
  <c r="AY298" i="3"/>
  <c r="AY297" i="3"/>
  <c r="AY296" i="3"/>
  <c r="AY295" i="3"/>
  <c r="AY294" i="3"/>
  <c r="AY293" i="3"/>
  <c r="AY292" i="3"/>
  <c r="AY291" i="3"/>
  <c r="AY290" i="3"/>
  <c r="AY289" i="3"/>
  <c r="AY288" i="3"/>
  <c r="AY287" i="3"/>
  <c r="AY286" i="3"/>
  <c r="AY285" i="3"/>
  <c r="AY284" i="3"/>
  <c r="AY283" i="3"/>
  <c r="AY282" i="3"/>
  <c r="AY281" i="3"/>
  <c r="AY280" i="3"/>
  <c r="AY279" i="3"/>
  <c r="AY278" i="3"/>
  <c r="AY277" i="3"/>
  <c r="AY276" i="3"/>
  <c r="AY275" i="3"/>
  <c r="AY274" i="3"/>
  <c r="AY273" i="3"/>
  <c r="AY272" i="3"/>
  <c r="AY271" i="3"/>
  <c r="AY270" i="3"/>
  <c r="AY269" i="3"/>
  <c r="AY268" i="3"/>
  <c r="AY267" i="3"/>
  <c r="AY266" i="3"/>
  <c r="AY265" i="3"/>
  <c r="AY264" i="3"/>
  <c r="AY263" i="3"/>
  <c r="AY262" i="3"/>
  <c r="AY261" i="3"/>
  <c r="AY260" i="3"/>
  <c r="AY259" i="3"/>
  <c r="AY258" i="3"/>
  <c r="AY257" i="3"/>
  <c r="AY256" i="3"/>
  <c r="AY255" i="3"/>
  <c r="AY254" i="3"/>
  <c r="AY253" i="3"/>
  <c r="AY252" i="3"/>
  <c r="AY251" i="3"/>
  <c r="AY250" i="3"/>
  <c r="AY249" i="3"/>
  <c r="AY248" i="3"/>
  <c r="AY247" i="3"/>
  <c r="AY246" i="3"/>
  <c r="AY245" i="3"/>
  <c r="AY244" i="3"/>
  <c r="AY243" i="3"/>
  <c r="AY242" i="3"/>
  <c r="AY241" i="3"/>
  <c r="AY240" i="3"/>
  <c r="AY239" i="3"/>
  <c r="AY238" i="3"/>
  <c r="AY237" i="3"/>
  <c r="AY236" i="3"/>
  <c r="AY235" i="3"/>
  <c r="AY234" i="3"/>
  <c r="AY233" i="3"/>
  <c r="AY232" i="3"/>
  <c r="AY231" i="3"/>
  <c r="AY230" i="3"/>
  <c r="AY229" i="3"/>
  <c r="AY228" i="3"/>
  <c r="AY227" i="3"/>
  <c r="AY226" i="3"/>
  <c r="AY225" i="3"/>
  <c r="AY224" i="3"/>
  <c r="AY223" i="3"/>
  <c r="AY222" i="3"/>
  <c r="AY221" i="3"/>
  <c r="AY220" i="3"/>
  <c r="AY219" i="3"/>
  <c r="AY218" i="3"/>
  <c r="AY217" i="3"/>
  <c r="AY216" i="3"/>
  <c r="AY215" i="3"/>
  <c r="AY214" i="3"/>
  <c r="AY213" i="3"/>
  <c r="AY212" i="3"/>
  <c r="AY211" i="3"/>
  <c r="AY210" i="3"/>
  <c r="AY209" i="3"/>
  <c r="AY208" i="3"/>
  <c r="AY207" i="3"/>
  <c r="AY206" i="3"/>
  <c r="AY205" i="3"/>
  <c r="AY204" i="3"/>
  <c r="AY203" i="3"/>
  <c r="AY202" i="3"/>
  <c r="AY201" i="3"/>
  <c r="AY200" i="3"/>
  <c r="AY199" i="3"/>
  <c r="AY198" i="3"/>
  <c r="AY197" i="3"/>
  <c r="AY196" i="3"/>
  <c r="AY195" i="3"/>
  <c r="AY194" i="3"/>
  <c r="AY193" i="3"/>
  <c r="AY192" i="3"/>
  <c r="AY191" i="3"/>
  <c r="AY190" i="3"/>
  <c r="AY189" i="3"/>
  <c r="AY188" i="3"/>
  <c r="AY187" i="3"/>
  <c r="AY186" i="3"/>
  <c r="AY185" i="3"/>
  <c r="AY184" i="3"/>
  <c r="AY183" i="3"/>
  <c r="AY182" i="3"/>
  <c r="AY181" i="3"/>
  <c r="AY180" i="3"/>
  <c r="AY179" i="3"/>
  <c r="AY178" i="3"/>
  <c r="AY177" i="3"/>
  <c r="AY176" i="3"/>
  <c r="AY175" i="3"/>
  <c r="AY174" i="3"/>
  <c r="AY173" i="3"/>
  <c r="AY172" i="3"/>
  <c r="AY171" i="3"/>
  <c r="AY170" i="3"/>
  <c r="AY169" i="3"/>
  <c r="AY168" i="3"/>
  <c r="AY167" i="3"/>
  <c r="AY166" i="3"/>
  <c r="AY165" i="3"/>
  <c r="AY164" i="3"/>
  <c r="AY163" i="3"/>
  <c r="AY162" i="3"/>
  <c r="AY161" i="3"/>
  <c r="AY160" i="3"/>
  <c r="AY159" i="3"/>
  <c r="AY158" i="3"/>
  <c r="AY157" i="3"/>
  <c r="AY156" i="3"/>
  <c r="AY155" i="3"/>
  <c r="AY154" i="3"/>
  <c r="AY153" i="3"/>
  <c r="AY152" i="3"/>
  <c r="AY151" i="3"/>
  <c r="AY150" i="3"/>
  <c r="AY149" i="3"/>
  <c r="AY148" i="3"/>
  <c r="AY147" i="3"/>
  <c r="AY146" i="3"/>
  <c r="AY145" i="3"/>
  <c r="AY144" i="3"/>
  <c r="AY143" i="3"/>
  <c r="AY142" i="3"/>
  <c r="AY141" i="3"/>
  <c r="AY140" i="3"/>
  <c r="AY139" i="3"/>
  <c r="AY138" i="3"/>
  <c r="AY137" i="3"/>
  <c r="AY136" i="3"/>
  <c r="AY135" i="3"/>
  <c r="AY134" i="3"/>
  <c r="AY133" i="3"/>
  <c r="AY132" i="3"/>
  <c r="AY131" i="3"/>
  <c r="AY130" i="3"/>
  <c r="AY129" i="3"/>
  <c r="AY128" i="3"/>
  <c r="AY127" i="3"/>
  <c r="AY126" i="3"/>
  <c r="AY125" i="3"/>
  <c r="AY124" i="3"/>
  <c r="AY123" i="3"/>
  <c r="AY122" i="3"/>
  <c r="AY121" i="3"/>
  <c r="AY120" i="3"/>
  <c r="AY119" i="3"/>
  <c r="AY118" i="3"/>
  <c r="AY114" i="3"/>
  <c r="AY113" i="3"/>
  <c r="AY112" i="3"/>
  <c r="AY111" i="3"/>
  <c r="AY110" i="3"/>
  <c r="AY109" i="3"/>
  <c r="AY108" i="3"/>
  <c r="AY107" i="3"/>
  <c r="AY106" i="3"/>
  <c r="AY105" i="3"/>
  <c r="AY104" i="3"/>
  <c r="AY103" i="3"/>
  <c r="AY99" i="3"/>
  <c r="AY98" i="3"/>
  <c r="AY97" i="3"/>
  <c r="AY96" i="3"/>
  <c r="AY95" i="3"/>
  <c r="AY94" i="3"/>
  <c r="AY93" i="3"/>
  <c r="AY92" i="3"/>
  <c r="AY91" i="3"/>
  <c r="AY90" i="3"/>
  <c r="AY89" i="3"/>
  <c r="AY88" i="3"/>
  <c r="AY87" i="3"/>
  <c r="AY86" i="3"/>
  <c r="AY85" i="3"/>
  <c r="AY84" i="3"/>
  <c r="AY83" i="3"/>
  <c r="AY82" i="3"/>
  <c r="AY81" i="3"/>
  <c r="AY80" i="3"/>
  <c r="AY79" i="3"/>
  <c r="AY78" i="3"/>
  <c r="AY77" i="3"/>
  <c r="AY76" i="3"/>
  <c r="AY75" i="3"/>
  <c r="AY74" i="3"/>
  <c r="AY73" i="3"/>
  <c r="AY72" i="3"/>
  <c r="AY71" i="3"/>
  <c r="AY70" i="3"/>
  <c r="AY69" i="3"/>
  <c r="AY68" i="3"/>
  <c r="AY67" i="3"/>
  <c r="AY66" i="3"/>
  <c r="AY65" i="3"/>
  <c r="AY64" i="3"/>
  <c r="AY63" i="3"/>
  <c r="AY62" i="3"/>
  <c r="AY61" i="3"/>
  <c r="AY60" i="3"/>
  <c r="AY59" i="3"/>
  <c r="AY58" i="3"/>
  <c r="AY57" i="3"/>
  <c r="AY56" i="3"/>
  <c r="AY55" i="3"/>
  <c r="AY54" i="3"/>
  <c r="AY53" i="3"/>
  <c r="AY52" i="3"/>
  <c r="AY51" i="3"/>
  <c r="AY50" i="3"/>
  <c r="AY49" i="3"/>
  <c r="AY48" i="3"/>
  <c r="AY47" i="3"/>
  <c r="AY46" i="3"/>
  <c r="AY45" i="3"/>
  <c r="AY44" i="3"/>
  <c r="AY43" i="3"/>
  <c r="AY42" i="3"/>
  <c r="AY41" i="3"/>
  <c r="AY40" i="3"/>
  <c r="AY39" i="3"/>
  <c r="AY38" i="3"/>
  <c r="AY37" i="3"/>
  <c r="W29" i="3"/>
  <c r="P29" i="3"/>
  <c r="W28" i="3"/>
  <c r="P28" i="3"/>
  <c r="AD21" i="3"/>
  <c r="W21" i="3"/>
  <c r="P21" i="3"/>
  <c r="AD20" i="3"/>
  <c r="W20" i="3"/>
  <c r="P20" i="3"/>
  <c r="AR18" i="3"/>
  <c r="AK18" i="3"/>
  <c r="AD18" i="3"/>
  <c r="W18" i="3"/>
  <c r="P18" i="3"/>
  <c r="G11" i="3"/>
  <c r="AE8" i="3"/>
  <c r="G8" i="3"/>
  <c r="G6" i="3"/>
  <c r="AV2" i="3"/>
</calcChain>
</file>

<file path=xl/sharedStrings.xml><?xml version="1.0" encoding="utf-8"?>
<sst xmlns="http://schemas.openxmlformats.org/spreadsheetml/2006/main" count="3176" uniqueCount="786">
  <si>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</si>
  <si>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</si>
  <si>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</si>
  <si>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</si>
  <si>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</si>
  <si>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</si>
  <si>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</si>
  <si>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</si>
  <si>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</si>
  <si>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</si>
  <si>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</si>
  <si>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</si>
  <si>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</si>
  <si>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</si>
  <si>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</si>
  <si>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</si>
  <si>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</si>
  <si>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</si>
  <si>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</si>
  <si>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</si>
  <si>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</si>
  <si>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</si>
  <si>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</si>
  <si>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</si>
  <si>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</si>
  <si>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</si>
  <si>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</si>
  <si>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</si>
  <si>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</si>
  <si>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</si>
  <si>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</si>
  <si>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</si>
  <si>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</si>
  <si>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</si>
  <si>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</si>
  <si>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</si>
  <si>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</si>
  <si>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</si>
  <si>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</si>
  <si>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</si>
  <si>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</si>
  <si>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</si>
  <si>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</si>
  <si>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</si>
  <si>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</si>
  <si>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</si>
  <si>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</si>
  <si>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</si>
  <si>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</si>
  <si>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</si>
  <si>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</si>
  <si>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</si>
  <si>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</si>
  <si>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</si>
  <si>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</si>
  <si>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</si>
  <si>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</si>
  <si>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</si>
  <si>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</si>
  <si>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</si>
  <si>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</si>
  <si>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</si>
  <si>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</si>
  <si>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</si>
  <si>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</si>
  <si>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</si>
  <si>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</si>
  <si>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</si>
  <si>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</si>
  <si>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</si>
  <si>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</si>
  <si>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</si>
  <si>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</si>
  <si>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</si>
  <si>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</si>
  <si>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</si>
  <si>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</si>
  <si>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</si>
  <si>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</si>
  <si>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</si>
  <si>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</si>
  <si>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</si>
  <si>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</si>
  <si>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</si>
  <si>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</si>
  <si>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</si>
  <si>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</si>
  <si>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</si>
  <si>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</si>
  <si>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</si>
  <si>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</si>
  <si>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</si>
  <si>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</si>
  <si>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</si>
  <si>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</si>
  <si>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</si>
  <si>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</si>
  <si>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</si>
  <si>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</si>
  <si>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</si>
  <si>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</si>
  <si>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</si>
  <si>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</si>
  <si>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</si>
  <si>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</si>
  <si>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</si>
  <si>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</si>
  <si>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</si>
  <si>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</si>
  <si>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</si>
  <si>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</si>
  <si>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</si>
  <si>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</si>
  <si>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</si>
  <si>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</si>
  <si>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</si>
  <si>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</si>
  <si>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</si>
  <si>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</si>
  <si>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</si>
  <si>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</si>
  <si>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</si>
  <si>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</si>
  <si>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</si>
  <si>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</si>
  <si>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</si>
  <si>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</si>
  <si>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</si>
  <si>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</si>
  <si>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</si>
  <si>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</si>
  <si>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</si>
  <si>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</si>
  <si>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</si>
  <si>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</si>
  <si>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</si>
  <si>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</si>
  <si>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</si>
  <si>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</si>
  <si>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</si>
  <si>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</si>
  <si>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</si>
  <si>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</si>
  <si>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</si>
  <si>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</si>
  <si>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</si>
  <si>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</si>
  <si>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</si>
  <si>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</si>
  <si>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</si>
  <si>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</si>
  <si>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</si>
  <si>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</si>
  <si>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</si>
  <si>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</si>
  <si>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</si>
  <si>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</si>
  <si>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</si>
  <si>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</si>
  <si>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</si>
  <si>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</si>
  <si>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</si>
  <si>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</si>
  <si>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</si>
  <si>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</si>
  <si>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</si>
  <si>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</si>
  <si>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</si>
  <si>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</si>
  <si>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</si>
  <si>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</si>
  <si>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</si>
  <si>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</si>
  <si>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</si>
  <si>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</si>
  <si>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</si>
  <si>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</si>
  <si>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</si>
  <si>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</si>
  <si>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</si>
  <si>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</si>
  <si>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</si>
  <si>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</si>
  <si>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</si>
  <si>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</si>
  <si>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</si>
  <si>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</si>
  <si>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</si>
  <si>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</si>
  <si>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</si>
  <si>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</si>
  <si>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</si>
  <si>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</si>
  <si>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</si>
  <si>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</si>
  <si>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</si>
  <si>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</si>
  <si>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</si>
  <si>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</si>
  <si>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</si>
  <si>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</si>
  <si>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</si>
  <si>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</si>
  <si>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</si>
  <si>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</si>
  <si>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</si>
  <si>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</si>
  <si>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</si>
  <si>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</si>
  <si>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</si>
  <si>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</si>
  <si>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</si>
  <si>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</si>
  <si>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</si>
  <si>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</si>
  <si>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</si>
  <si>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</si>
  <si>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</si>
  <si>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</si>
  <si>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</si>
  <si>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</si>
  <si>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</si>
  <si>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</si>
  <si>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</si>
  <si>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</si>
  <si>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</si>
  <si>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</si>
  <si>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</si>
  <si>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</si>
  <si>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</si>
  <si>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</si>
  <si>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</si>
  <si>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</si>
  <si>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</si>
  <si>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</si>
  <si>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</si>
  <si>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</si>
  <si>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</si>
  <si>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</si>
  <si>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</si>
  <si>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</si>
  <si>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</si>
  <si>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</si>
  <si>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</si>
  <si>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</si>
  <si>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</si>
  <si>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</si>
  <si>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</si>
  <si>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</si>
  <si>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</si>
  <si>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</si>
  <si>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</si>
  <si>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</si>
  <si>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</si>
  <si>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</si>
  <si>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</si>
  <si>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</si>
  <si>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</si>
  <si>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</si>
  <si>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</si>
  <si>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</si>
  <si>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</si>
  <si>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</si>
  <si>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</si>
  <si>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</si>
  <si>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</si>
  <si>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</si>
  <si>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</si>
  <si>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</si>
  <si>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</si>
  <si>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</si>
  <si>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</si>
  <si>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</si>
  <si>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</si>
  <si>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</si>
  <si>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</si>
  <si>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</si>
  <si>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</si>
  <si>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</si>
  <si>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</si>
  <si>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</si>
  <si>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</si>
  <si>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</si>
  <si>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</si>
  <si>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</si>
  <si>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</si>
  <si>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</si>
  <si>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</si>
  <si>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</si>
  <si>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</si>
  <si>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</si>
  <si>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</si>
  <si>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</si>
  <si>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</si>
  <si>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</si>
  <si>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</si>
  <si>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</si>
  <si>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</si>
  <si>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</si>
  <si>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</si>
  <si>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</si>
  <si>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</si>
  <si>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</si>
  <si>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</si>
  <si>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</si>
  <si>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</si>
  <si>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</si>
  <si>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</si>
  <si>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</si>
  <si>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</si>
  <si>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</si>
  <si>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</si>
  <si>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</si>
  <si>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</si>
  <si>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</si>
  <si>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</si>
  <si>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</si>
  <si>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</si>
  <si>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</si>
  <si>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</si>
  <si>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</si>
  <si>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</si>
  <si>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</si>
  <si>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</si>
  <si>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</si>
  <si>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</si>
  <si>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</si>
  <si>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</si>
  <si>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</si>
  <si>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</si>
  <si>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</si>
  <si>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</si>
  <si>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</si>
  <si>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</si>
  <si>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</si>
  <si>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</si>
  <si>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</si>
  <si>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</si>
  <si>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</si>
  <si>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</si>
  <si>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</si>
  <si>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</si>
  <si>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</si>
  <si>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</si>
  <si>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</si>
  <si>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</si>
  <si>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</si>
  <si>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</si>
  <si>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</si>
  <si>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</si>
  <si>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</si>
  <si>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</si>
  <si>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</si>
  <si>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</si>
  <si>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</si>
  <si>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</si>
  <si>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</si>
  <si>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</si>
  <si>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</si>
  <si>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</si>
  <si>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</si>
  <si>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</si>
  <si>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</si>
  <si>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</si>
  <si>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</si>
  <si>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</si>
  <si>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</si>
  <si>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</si>
  <si>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</si>
  <si>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</si>
  <si>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</si>
  <si>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</si>
  <si>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</si>
  <si>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</si>
  <si>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</si>
  <si>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</si>
  <si>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</si>
  <si>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</si>
  <si>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</si>
  <si>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</si>
  <si>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</si>
  <si>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</si>
  <si>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</si>
  <si>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</si>
  <si>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</si>
  <si>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</si>
  <si>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</si>
  <si>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</si>
  <si>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</si>
  <si>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</si>
  <si>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</si>
  <si>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</si>
  <si>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</si>
  <si>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</si>
  <si>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</si>
  <si>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</si>
  <si>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</si>
  <si>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</si>
  <si>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</si>
  <si>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</si>
  <si>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</si>
  <si>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</si>
  <si>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</si>
  <si>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</si>
  <si>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</si>
  <si>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</si>
  <si>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</si>
  <si>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</si>
  <si>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</si>
  <si>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</si>
  <si>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</si>
  <si>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</si>
  <si>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</si>
  <si>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</si>
  <si>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</si>
  <si>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</si>
  <si>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</si>
  <si>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</si>
  <si>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</si>
  <si>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</si>
  <si>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</si>
  <si>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</si>
  <si>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</si>
  <si>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</si>
  <si>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</si>
  <si>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</si>
  <si>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</si>
  <si>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</si>
  <si>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</si>
  <si>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</si>
  <si>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</si>
  <si>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</si>
  <si>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</si>
  <si>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</si>
  <si>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</si>
  <si>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</si>
  <si>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</si>
  <si>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</si>
  <si>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</si>
  <si>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</si>
  <si>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</si>
  <si>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</si>
  <si>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</si>
  <si>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</si>
  <si>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</si>
  <si>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</si>
  <si>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</si>
  <si>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</si>
  <si>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</si>
  <si>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</si>
  <si>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</si>
  <si>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</si>
  <si>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</si>
  <si>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</si>
  <si>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</si>
  <si>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</si>
  <si>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</si>
  <si>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</si>
  <si>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</si>
  <si>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</si>
  <si>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</si>
  <si>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</si>
  <si>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</si>
  <si>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</si>
  <si>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</si>
  <si>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</si>
  <si>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</si>
  <si>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</si>
  <si>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</si>
  <si>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</si>
  <si>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</si>
  <si>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</si>
  <si>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</si>
  <si>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</si>
  <si>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</si>
  <si>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</si>
  <si>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</si>
  <si>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</si>
  <si>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</si>
  <si>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</si>
  <si>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</si>
  <si>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</si>
  <si>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</si>
  <si>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</si>
  <si>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</si>
  <si>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</si>
  <si>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</si>
  <si>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</si>
  <si>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</si>
  <si>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</si>
  <si>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</si>
  <si>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</si>
  <si>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</si>
  <si>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</si>
  <si>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</si>
  <si>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</si>
  <si>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</si>
  <si>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</si>
  <si>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</si>
  <si>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</si>
  <si>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</si>
  <si>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</si>
  <si>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</si>
  <si>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</si>
  <si>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</si>
  <si>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</si>
  <si>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</si>
  <si>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</si>
  <si>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</si>
  <si>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</si>
  <si>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</si>
  <si>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</si>
  <si>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</si>
  <si>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</si>
  <si>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</si>
  <si>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</si>
  <si>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</si>
  <si>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</si>
  <si>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</si>
  <si>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</si>
  <si>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</si>
  <si>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</si>
  <si>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</si>
  <si>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</si>
  <si>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</si>
  <si>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</si>
  <si>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</si>
  <si>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</si>
  <si>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</si>
  <si>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</si>
  <si>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</si>
  <si>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</si>
  <si>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</si>
  <si>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</si>
  <si>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</si>
  <si>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</si>
  <si>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</si>
  <si>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</si>
  <si>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</si>
  <si>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</si>
  <si>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</si>
  <si>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</si>
  <si>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</si>
  <si>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</si>
  <si>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</si>
  <si>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</si>
  <si>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</si>
  <si>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</si>
  <si>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</si>
  <si>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</si>
  <si>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</si>
  <si>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</si>
  <si>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</si>
  <si>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</si>
  <si>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</si>
  <si>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</si>
  <si>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</si>
  <si>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</si>
  <si>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</si>
  <si>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</si>
  <si>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</si>
  <si>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</si>
  <si>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</si>
  <si>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</si>
  <si>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</si>
  <si>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</si>
  <si>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</si>
  <si>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</si>
  <si>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</si>
  <si>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</si>
  <si>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</si>
  <si>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</si>
  <si>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</si>
  <si>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</si>
  <si>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</si>
  <si>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</si>
  <si>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</si>
  <si>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</si>
  <si>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</si>
  <si>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</si>
  <si>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</si>
  <si>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</si>
  <si>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</si>
  <si>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</si>
  <si>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</si>
  <si>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</si>
  <si>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</si>
  <si>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</si>
  <si>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</si>
  <si>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</si>
  <si>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</si>
  <si>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</si>
  <si>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</si>
  <si>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</si>
  <si>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</si>
  <si>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</si>
  <si>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</si>
  <si>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</si>
  <si>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</si>
  <si>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</si>
  <si>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</si>
  <si>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</si>
  <si>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</si>
  <si>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</si>
  <si>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</si>
  <si>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</si>
  <si>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</si>
  <si>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</si>
  <si>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</si>
  <si>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</si>
  <si>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</si>
  <si>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</si>
  <si>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</si>
  <si>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</si>
  <si>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</si>
  <si>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</si>
  <si>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</si>
  <si>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</si>
  <si>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</si>
  <si>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</si>
  <si>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</si>
  <si>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</si>
  <si>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</si>
  <si>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</si>
  <si>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</si>
  <si>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</si>
  <si>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</si>
  <si>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</si>
  <si>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</si>
  <si>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</si>
  <si>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</si>
  <si>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</si>
  <si>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</si>
  <si>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</si>
  <si>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</si>
  <si>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</si>
  <si>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</si>
  <si>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</si>
  <si>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</si>
  <si>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</si>
  <si>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</si>
  <si>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</si>
  <si>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</si>
  <si>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</si>
  <si>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</si>
  <si>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</si>
  <si>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</si>
  <si>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</si>
  <si>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</si>
  <si>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</si>
  <si>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</si>
  <si>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</si>
  <si>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</si>
  <si>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</si>
  <si>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</si>
  <si>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</si>
  <si>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</si>
  <si>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</si>
  <si>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</si>
  <si>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</si>
  <si>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</si>
  <si>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</si>
  <si>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</si>
  <si>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</si>
  <si>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</si>
  <si>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</si>
  <si>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</si>
  <si>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</si>
  <si>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</si>
  <si>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</si>
  <si>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</si>
  <si>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</si>
  <si>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</si>
  <si>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</si>
  <si>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</si>
  <si>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</si>
  <si>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</si>
  <si>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</si>
  <si>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</si>
  <si>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</si>
  <si>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</si>
  <si>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</si>
  <si>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</si>
  <si>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</si>
  <si>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</si>
  <si>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</si>
  <si>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</si>
  <si>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</si>
  <si>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</si>
  <si>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</si>
  <si>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</si>
  <si>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</si>
  <si>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</si>
  <si>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</si>
  <si>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</si>
  <si>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</si>
  <si>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</si>
  <si>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</si>
  <si>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</si>
  <si>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</si>
  <si>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</si>
  <si>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</si>
  <si>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</si>
  <si>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</si>
  <si>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</si>
  <si>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</si>
  <si>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</si>
  <si>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</si>
  <si>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</si>
  <si>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</si>
  <si>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</si>
  <si>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</si>
  <si>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リコール情報周知の推進</t>
    <rPh sb="4" eb="6">
      <t>ジョウホウ</t>
    </rPh>
    <rPh sb="6" eb="8">
      <t>シュウチ</t>
    </rPh>
    <rPh sb="9" eb="11">
      <t>スイシン</t>
    </rPh>
    <phoneticPr fontId="5"/>
  </si>
  <si>
    <t>消費者庁</t>
    <rPh sb="0" eb="4">
      <t>ショウヒシャチョウ</t>
    </rPh>
    <phoneticPr fontId="5"/>
  </si>
  <si>
    <t>消費者安全課</t>
    <rPh sb="0" eb="3">
      <t>ショウヒシャ</t>
    </rPh>
    <rPh sb="3" eb="6">
      <t>アンゼンカ</t>
    </rPh>
    <phoneticPr fontId="5"/>
  </si>
  <si>
    <t>○</t>
  </si>
  <si>
    <t>-</t>
  </si>
  <si>
    <t>-</t>
    <phoneticPr fontId="5"/>
  </si>
  <si>
    <t>情報処理業務庁費</t>
    <rPh sb="0" eb="2">
      <t>ジョウホウ</t>
    </rPh>
    <rPh sb="2" eb="4">
      <t>ショリ</t>
    </rPh>
    <rPh sb="4" eb="6">
      <t>ギョウム</t>
    </rPh>
    <rPh sb="6" eb="8">
      <t>チョウヒ</t>
    </rPh>
    <phoneticPr fontId="5"/>
  </si>
  <si>
    <t>消費者政策調査費</t>
    <rPh sb="0" eb="3">
      <t>ショウヒシャ</t>
    </rPh>
    <rPh sb="3" eb="5">
      <t>セイサク</t>
    </rPh>
    <rPh sb="5" eb="7">
      <t>チョウサ</t>
    </rPh>
    <rPh sb="7" eb="8">
      <t>ヒ</t>
    </rPh>
    <phoneticPr fontId="5"/>
  </si>
  <si>
    <t>消費者が製品等のリコール情報を確認することで、リコール製品による事故の発生・拡大防止が図れるよう、リコール情報サイトへのアクセスを前年度を上回る数値とする。</t>
    <phoneticPr fontId="5"/>
  </si>
  <si>
    <t>消費者庁リコール情報サイトへのアクセス数</t>
    <phoneticPr fontId="5"/>
  </si>
  <si>
    <t>万件</t>
    <rPh sb="0" eb="2">
      <t>マンケン</t>
    </rPh>
    <phoneticPr fontId="5"/>
  </si>
  <si>
    <t>消費者庁リコール情報サイトにおけるリコール情報メール配信サービスの登録件数を増加を目指す。</t>
    <phoneticPr fontId="5"/>
  </si>
  <si>
    <t>リコール情報メール配信サービスの登録件数（年度末時点）</t>
    <phoneticPr fontId="5"/>
  </si>
  <si>
    <t>消費者基本計画工程表</t>
    <phoneticPr fontId="5"/>
  </si>
  <si>
    <t>件</t>
    <rPh sb="0" eb="1">
      <t>ケン</t>
    </rPh>
    <phoneticPr fontId="5"/>
  </si>
  <si>
    <t>リコール情報メールの配信数</t>
    <phoneticPr fontId="5"/>
  </si>
  <si>
    <t>リコール情報の登録件数は、事業者の実施するリコール等の状況により変動するものであり、特定の予算執行との対応関係を設定することは困難。</t>
    <rPh sb="13" eb="16">
      <t>ジギョウシャ</t>
    </rPh>
    <rPh sb="17" eb="19">
      <t>ジッシ</t>
    </rPh>
    <rPh sb="25" eb="26">
      <t>トウ</t>
    </rPh>
    <rPh sb="27" eb="29">
      <t>ジョウキョウ</t>
    </rPh>
    <rPh sb="32" eb="34">
      <t>ヘンドウ</t>
    </rPh>
    <phoneticPr fontId="5"/>
  </si>
  <si>
    <t>リコール情報メールの配信作業は、内製化しており、
単位当たりのコストは算出できない。　　　　　　</t>
    <rPh sb="4" eb="6">
      <t>ジョウホウ</t>
    </rPh>
    <rPh sb="10" eb="12">
      <t>ハイシン</t>
    </rPh>
    <rPh sb="12" eb="14">
      <t>サギョウ</t>
    </rPh>
    <rPh sb="16" eb="19">
      <t>ナイセイカ</t>
    </rPh>
    <rPh sb="25" eb="27">
      <t>タンイ</t>
    </rPh>
    <rPh sb="27" eb="28">
      <t>ア</t>
    </rPh>
    <rPh sb="35" eb="37">
      <t>サンシュツ</t>
    </rPh>
    <phoneticPr fontId="5"/>
  </si>
  <si>
    <t>消費者政策の推進</t>
    <phoneticPr fontId="5"/>
  </si>
  <si>
    <t>消費者の安全確保のための施策の推進</t>
    <phoneticPr fontId="5"/>
  </si>
  <si>
    <t>リコール情報の周知強化により、リコール製品による事故の発生、拡大防止を図るとともに、消費者が自主的に情報を入手し行動する必要性や製品の安全性等について理解できるような取組を推進することで、消費者の安全確保のための施策の推進に寄与する。</t>
    <phoneticPr fontId="5"/>
  </si>
  <si>
    <t>-</t>
    <phoneticPr fontId="5"/>
  </si>
  <si>
    <t>消費者が安全・安心に暮らすため、消費者事故を防ぐ各種の取組は重要であり、広く国民や社会のニーズを的確に反映している。</t>
    <rPh sb="0" eb="3">
      <t>シ</t>
    </rPh>
    <rPh sb="4" eb="6">
      <t>アンゼン</t>
    </rPh>
    <rPh sb="7" eb="9">
      <t>アンシン</t>
    </rPh>
    <rPh sb="10" eb="11">
      <t>ク</t>
    </rPh>
    <rPh sb="16" eb="19">
      <t>シ</t>
    </rPh>
    <rPh sb="19" eb="21">
      <t>ジコ</t>
    </rPh>
    <rPh sb="22" eb="23">
      <t>フセ</t>
    </rPh>
    <rPh sb="24" eb="26">
      <t>カクシュ</t>
    </rPh>
    <rPh sb="27" eb="29">
      <t>トリクミ</t>
    </rPh>
    <rPh sb="30" eb="32">
      <t>ジュウヨウ</t>
    </rPh>
    <rPh sb="36" eb="37">
      <t>ヒロ</t>
    </rPh>
    <rPh sb="38" eb="40">
      <t>コクミン</t>
    </rPh>
    <rPh sb="41" eb="43">
      <t>シャカイ</t>
    </rPh>
    <rPh sb="48" eb="50">
      <t>テキカク</t>
    </rPh>
    <rPh sb="51" eb="53">
      <t>ハンエイ</t>
    </rPh>
    <phoneticPr fontId="5"/>
  </si>
  <si>
    <t>消費者の生命・身体の安全に関わるものであり、国が安全確保に向け、全国統一的に行われるべき事業である。</t>
    <rPh sb="0" eb="3">
      <t>シ</t>
    </rPh>
    <rPh sb="4" eb="6">
      <t>セイメイ</t>
    </rPh>
    <rPh sb="7" eb="9">
      <t>シンタイ</t>
    </rPh>
    <rPh sb="10" eb="12">
      <t>アンゼン</t>
    </rPh>
    <rPh sb="13" eb="14">
      <t>カカ</t>
    </rPh>
    <rPh sb="22" eb="23">
      <t>クニ</t>
    </rPh>
    <rPh sb="24" eb="26">
      <t>アンゼン</t>
    </rPh>
    <rPh sb="26" eb="28">
      <t>カクホ</t>
    </rPh>
    <rPh sb="29" eb="30">
      <t>ム</t>
    </rPh>
    <rPh sb="32" eb="34">
      <t>ゼンコク</t>
    </rPh>
    <rPh sb="34" eb="36">
      <t>トウイツ</t>
    </rPh>
    <rPh sb="36" eb="37">
      <t>テキ</t>
    </rPh>
    <rPh sb="38" eb="39">
      <t>オコナ</t>
    </rPh>
    <rPh sb="44" eb="46">
      <t>ジギョウ</t>
    </rPh>
    <phoneticPr fontId="5"/>
  </si>
  <si>
    <t>消費者の生命・身体の安全に関わるものであり、消費者が安全・安心に暮らすために優先度が高い事業である。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1">
      <t>ユウセンド</t>
    </rPh>
    <rPh sb="42" eb="43">
      <t>タカ</t>
    </rPh>
    <rPh sb="44" eb="46">
      <t>ジギョウ</t>
    </rPh>
    <phoneticPr fontId="5"/>
  </si>
  <si>
    <t>無</t>
  </si>
  <si>
    <t>契約については、一般競争入札を基本とすることにより、競争性を確保している。</t>
    <phoneticPr fontId="5"/>
  </si>
  <si>
    <t>‐</t>
  </si>
  <si>
    <t>国が実施する事業を民間に委託して行っているため負担関係は妥当。</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</si>
  <si>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真に必要な取組への支出に限定している。</t>
    <rPh sb="0" eb="1">
      <t>シン</t>
    </rPh>
    <rPh sb="2" eb="3">
      <t>ヒツ</t>
    </rPh>
    <rPh sb="3" eb="4">
      <t>ヨウ</t>
    </rPh>
    <rPh sb="5" eb="7">
      <t>トリクミ</t>
    </rPh>
    <rPh sb="9" eb="11">
      <t>シシュツ</t>
    </rPh>
    <rPh sb="12" eb="14">
      <t>ゲンテイ</t>
    </rPh>
    <phoneticPr fontId="5"/>
  </si>
  <si>
    <t>一般競争入札を行った結果、想定していた価格を下回る価格で落札されたため。</t>
    <rPh sb="0" eb="2">
      <t>イッパン</t>
    </rPh>
    <rPh sb="2" eb="4">
      <t>キョウソウ</t>
    </rPh>
    <rPh sb="4" eb="6">
      <t>ニュウサツ</t>
    </rPh>
    <rPh sb="7" eb="8">
      <t>オコナ</t>
    </rPh>
    <rPh sb="10" eb="12">
      <t>ケッカ</t>
    </rPh>
    <rPh sb="13" eb="15">
      <t>ソウテイ</t>
    </rPh>
    <rPh sb="19" eb="21">
      <t>カカク</t>
    </rPh>
    <rPh sb="22" eb="24">
      <t>シタマワ</t>
    </rPh>
    <rPh sb="25" eb="27">
      <t>カカク</t>
    </rPh>
    <rPh sb="28" eb="30">
      <t>ラクサツ</t>
    </rPh>
    <phoneticPr fontId="5"/>
  </si>
  <si>
    <t>日常的に行うリコール情報の登録やメール配信作業を内製化し、費用の削減に努めている。</t>
    <rPh sb="0" eb="3">
      <t>ニチジョウテキ</t>
    </rPh>
    <rPh sb="4" eb="5">
      <t>オコナ</t>
    </rPh>
    <rPh sb="10" eb="12">
      <t>ジョウホウ</t>
    </rPh>
    <rPh sb="13" eb="15">
      <t>トウロク</t>
    </rPh>
    <rPh sb="19" eb="21">
      <t>ハイシン</t>
    </rPh>
    <rPh sb="21" eb="23">
      <t>サギョウ</t>
    </rPh>
    <rPh sb="24" eb="27">
      <t>ナイセイカ</t>
    </rPh>
    <rPh sb="29" eb="31">
      <t>ヒヨウ</t>
    </rPh>
    <rPh sb="32" eb="34">
      <t>サクゲン</t>
    </rPh>
    <rPh sb="35" eb="36">
      <t>ツト</t>
    </rPh>
    <phoneticPr fontId="5"/>
  </si>
  <si>
    <t>リコール情報の周知について、低コストで実施可能な手順・方法で実施している。</t>
    <rPh sb="4" eb="6">
      <t>ジョウホウ</t>
    </rPh>
    <rPh sb="7" eb="9">
      <t>シュウチ</t>
    </rPh>
    <rPh sb="14" eb="15">
      <t>テイ</t>
    </rPh>
    <rPh sb="19" eb="21">
      <t>ジッシ</t>
    </rPh>
    <rPh sb="21" eb="23">
      <t>カノウ</t>
    </rPh>
    <rPh sb="24" eb="26">
      <t>テジュン</t>
    </rPh>
    <rPh sb="27" eb="29">
      <t>ホウホウ</t>
    </rPh>
    <rPh sb="30" eb="32">
      <t>ジッシ</t>
    </rPh>
    <phoneticPr fontId="5"/>
  </si>
  <si>
    <t>あらかじめ活動見込みを示すことは困難な面もあるが、リコール情報メールサービスの登録者数について、見込み以上の結果を得た。</t>
    <rPh sb="5" eb="7">
      <t>カツドウ</t>
    </rPh>
    <rPh sb="7" eb="9">
      <t>ミコ</t>
    </rPh>
    <rPh sb="11" eb="12">
      <t>シメ</t>
    </rPh>
    <rPh sb="16" eb="18">
      <t>コンナン</t>
    </rPh>
    <rPh sb="19" eb="20">
      <t>メン</t>
    </rPh>
    <rPh sb="29" eb="31">
      <t>ジョウホウ</t>
    </rPh>
    <rPh sb="39" eb="41">
      <t>トウロク</t>
    </rPh>
    <rPh sb="41" eb="42">
      <t>シャ</t>
    </rPh>
    <rPh sb="42" eb="43">
      <t>スウ</t>
    </rPh>
    <rPh sb="48" eb="50">
      <t>ミコ</t>
    </rPh>
    <rPh sb="51" eb="53">
      <t>イジョウ</t>
    </rPh>
    <rPh sb="54" eb="56">
      <t>ケッカ</t>
    </rPh>
    <rPh sb="57" eb="58">
      <t>ウ</t>
    </rPh>
    <phoneticPr fontId="5"/>
  </si>
  <si>
    <t>リコール情報を注意喚起に活用するとともに、消費者庁ウェブサイトへの掲載やツイッター配信等を行い広く消費者に周知し、多数のアクセスを得ている。</t>
    <rPh sb="4" eb="6">
      <t>ジョウホウ</t>
    </rPh>
    <rPh sb="7" eb="9">
      <t>チュウイ</t>
    </rPh>
    <rPh sb="9" eb="11">
      <t>カンキ</t>
    </rPh>
    <rPh sb="12" eb="14">
      <t>カツヨウ</t>
    </rPh>
    <rPh sb="21" eb="25">
      <t>ショウヒシャチョウ</t>
    </rPh>
    <rPh sb="33" eb="35">
      <t>ケイサイ</t>
    </rPh>
    <rPh sb="41" eb="43">
      <t>ハイシン</t>
    </rPh>
    <rPh sb="43" eb="44">
      <t>トウ</t>
    </rPh>
    <rPh sb="45" eb="46">
      <t>オコナ</t>
    </rPh>
    <rPh sb="47" eb="48">
      <t>ヒロ</t>
    </rPh>
    <rPh sb="49" eb="52">
      <t>ショウヒシャ</t>
    </rPh>
    <rPh sb="53" eb="55">
      <t>シュウチ</t>
    </rPh>
    <rPh sb="57" eb="59">
      <t>タスウ</t>
    </rPh>
    <rPh sb="65" eb="66">
      <t>エ</t>
    </rPh>
    <phoneticPr fontId="5"/>
  </si>
  <si>
    <t>-</t>
    <phoneticPr fontId="5"/>
  </si>
  <si>
    <t>A.トランコムＩＴＳ株式会社</t>
    <rPh sb="10" eb="14">
      <t>カブシキガイシャ</t>
    </rPh>
    <phoneticPr fontId="5"/>
  </si>
  <si>
    <t>雑役務費</t>
    <rPh sb="0" eb="1">
      <t>ザツ</t>
    </rPh>
    <rPh sb="1" eb="4">
      <t>エキムヒ</t>
    </rPh>
    <phoneticPr fontId="5"/>
  </si>
  <si>
    <t>消費者庁リコール情報サイトの運用保守業務</t>
    <rPh sb="0" eb="4">
      <t>ショウヒシャチョウ</t>
    </rPh>
    <rPh sb="8" eb="10">
      <t>ジョウホウ</t>
    </rPh>
    <rPh sb="14" eb="16">
      <t>ウンヨウ</t>
    </rPh>
    <rPh sb="16" eb="18">
      <t>ホシュ</t>
    </rPh>
    <rPh sb="18" eb="20">
      <t>ギョウム</t>
    </rPh>
    <phoneticPr fontId="5"/>
  </si>
  <si>
    <t>-</t>
    <phoneticPr fontId="5"/>
  </si>
  <si>
    <t>B.-</t>
    <phoneticPr fontId="5"/>
  </si>
  <si>
    <t>トランコムＩＴＳ（株）</t>
    <phoneticPr fontId="5"/>
  </si>
  <si>
    <t>消費者庁リコール情報サイトの運用保守業務</t>
    <phoneticPr fontId="5"/>
  </si>
  <si>
    <t>-</t>
    <phoneticPr fontId="5"/>
  </si>
  <si>
    <t>-</t>
    <phoneticPr fontId="5"/>
  </si>
  <si>
    <t>○消費者庁リコール情報サイト
　　https://www.recall.caa.go.jp/</t>
    <phoneticPr fontId="5"/>
  </si>
  <si>
    <t>新26-0002</t>
    <rPh sb="0" eb="1">
      <t>シン</t>
    </rPh>
    <phoneticPr fontId="5"/>
  </si>
  <si>
    <t>0017</t>
    <phoneticPr fontId="5"/>
  </si>
  <si>
    <t>0018</t>
    <phoneticPr fontId="5"/>
  </si>
  <si>
    <t>消費</t>
  </si>
  <si>
    <t>※　平成30年８月に、消費者庁におけるウェブサイトアクセス件数の集計方法が変更されたため平成30年度と令和元年度の対比はできない。そのため、平成30年度及び令和元年度の成果指標の目標値を明示することができない。なお、平成30年度の内訳は、平成30年４月～７月：約3,960万件、平成30年８月～平成31年３月：約840万件となっている。
※　集計方法が同じ期間（平成30年度（平成30年８月～平成31年３月）と令和元年度）の１か月当たりの平均で対比すると、平成30年度：約105万件、令和元年度：約104万件となっている。</t>
    <rPh sb="44" eb="46">
      <t>ヘイセイ</t>
    </rPh>
    <rPh sb="48" eb="50">
      <t>ネンド</t>
    </rPh>
    <rPh sb="51" eb="53">
      <t>レイワ</t>
    </rPh>
    <rPh sb="53" eb="55">
      <t>ガンネン</t>
    </rPh>
    <rPh sb="55" eb="56">
      <t>ド</t>
    </rPh>
    <phoneticPr fontId="5"/>
  </si>
  <si>
    <t>-</t>
    <phoneticPr fontId="5"/>
  </si>
  <si>
    <t>メール配信サービスの登録件数（年度末時点）</t>
  </si>
  <si>
    <t>万件</t>
    <rPh sb="0" eb="1">
      <t>マン</t>
    </rPh>
    <rPh sb="1" eb="2">
      <t>ケン</t>
    </rPh>
    <phoneticPr fontId="5"/>
  </si>
  <si>
    <t>リコール製品に関する重大事故等の通知</t>
    <rPh sb="4" eb="6">
      <t>セイヒン</t>
    </rPh>
    <rPh sb="7" eb="8">
      <t>カン</t>
    </rPh>
    <rPh sb="10" eb="12">
      <t>ジュウダイ</t>
    </rPh>
    <rPh sb="12" eb="14">
      <t>ジコ</t>
    </rPh>
    <rPh sb="14" eb="15">
      <t>トウ</t>
    </rPh>
    <rPh sb="16" eb="18">
      <t>ツウチ</t>
    </rPh>
    <phoneticPr fontId="5"/>
  </si>
  <si>
    <t>リコール製品に関する重大製品事故の報告件数</t>
    <rPh sb="4" eb="6">
      <t>セイヒン</t>
    </rPh>
    <rPh sb="7" eb="8">
      <t>カン</t>
    </rPh>
    <rPh sb="10" eb="12">
      <t>ジュウダイ</t>
    </rPh>
    <rPh sb="12" eb="14">
      <t>セイヒン</t>
    </rPh>
    <rPh sb="14" eb="16">
      <t>ジコ</t>
    </rPh>
    <rPh sb="17" eb="19">
      <t>ホウコク</t>
    </rPh>
    <rPh sb="19" eb="21">
      <t>ケンスウ</t>
    </rPh>
    <phoneticPr fontId="5"/>
  </si>
  <si>
    <t>件</t>
    <rPh sb="0" eb="1">
      <t>ケン</t>
    </rPh>
    <phoneticPr fontId="5"/>
  </si>
  <si>
    <t>消費生活用製品の重大製品事故の公表</t>
    <rPh sb="15" eb="17">
      <t>コウヒョウ</t>
    </rPh>
    <phoneticPr fontId="5"/>
  </si>
  <si>
    <t>消費者安全法の重大事故等に係る公表</t>
    <phoneticPr fontId="5"/>
  </si>
  <si>
    <t>リコール製品に関する消費者安全法に基づく重大事故等の通知</t>
    <rPh sb="10" eb="13">
      <t>ショウヒシャ</t>
    </rPh>
    <rPh sb="13" eb="16">
      <t>アンゼンホウ</t>
    </rPh>
    <rPh sb="17" eb="18">
      <t>モト</t>
    </rPh>
    <phoneticPr fontId="5"/>
  </si>
  <si>
    <t>リコール製品に関する消費生活用製品安全法に基づく重大製品事故の報告件数</t>
    <rPh sb="10" eb="12">
      <t>ショウヒ</t>
    </rPh>
    <rPh sb="12" eb="15">
      <t>セイカツヨウ</t>
    </rPh>
    <rPh sb="15" eb="17">
      <t>セイヒン</t>
    </rPh>
    <rPh sb="17" eb="19">
      <t>アンゼン</t>
    </rPh>
    <rPh sb="19" eb="20">
      <t>ホウ</t>
    </rPh>
    <rPh sb="21" eb="22">
      <t>モト</t>
    </rPh>
    <phoneticPr fontId="5"/>
  </si>
  <si>
    <t>リコール対象製品による重大事故等の件数の減少を目指す。</t>
    <rPh sb="4" eb="6">
      <t>タイショウ</t>
    </rPh>
    <rPh sb="6" eb="8">
      <t>セイヒン</t>
    </rPh>
    <rPh sb="17" eb="19">
      <t>ケンスウ</t>
    </rPh>
    <rPh sb="20" eb="22">
      <t>ゲンショウ</t>
    </rPh>
    <rPh sb="23" eb="25">
      <t>メザ</t>
    </rPh>
    <phoneticPr fontId="5"/>
  </si>
  <si>
    <t>リコール対象製品による重大製品事故の件数の減少を目指す。</t>
    <rPh sb="4" eb="6">
      <t>タイショウ</t>
    </rPh>
    <rPh sb="6" eb="8">
      <t>セイヒン</t>
    </rPh>
    <rPh sb="13" eb="15">
      <t>セイヒン</t>
    </rPh>
    <rPh sb="15" eb="17">
      <t>ジコ</t>
    </rPh>
    <rPh sb="18" eb="20">
      <t>ケンスウ</t>
    </rPh>
    <rPh sb="21" eb="23">
      <t>ゲンショウ</t>
    </rPh>
    <rPh sb="24" eb="26">
      <t>メザ</t>
    </rPh>
    <phoneticPr fontId="5"/>
  </si>
  <si>
    <t>当該年度の１か月当たりの平均アクセス数</t>
    <phoneticPr fontId="5"/>
  </si>
  <si>
    <t>・引き続き、当該サイトを活用した消費者への情報提供を行い、製品による消費者事故等の発生・拡大防止を図る。
・当該サイトが更に活用されるよう、関係機関と連携したサイトの周知を実施する。
・事業の効率性については、一般競争入札を基本とした業者選定を行うとともに、真に必要な取組に限定し効率的な予算執行に努める。</t>
    <phoneticPr fontId="5"/>
  </si>
  <si>
    <t>課長　鮎澤　良史</t>
    <phoneticPr fontId="5"/>
  </si>
  <si>
    <t>・リコール対象の製品による消費者事故が発生している現状を踏まえ、リコール情報が消費者に行き届くような情報発信に努めるとともに、消費者に使いやすいサイト構築、特集テーマの選定に努めた。
・アウトカム指標としてリコール製品に関する消費者安全法に基づく重大事故等の通知件数及び消費生活用製品安全法に基づく重大製品事故の報告件数を加えた。
・政策評価の測定指標をリコール情報サイトへの１か月当たりの平均アクセス数、メール配信サービスの登録件数、リコール製品に関する消費者安全法に基づく重大事故等の通知件数及び消費生活用製品安全法に基づく重大製品事故の報告件数に変更した。
・製品が国境を越えて多く流通している現状を踏まえ、OECD向けに我が国のリコール情報を提供し、国際協力の推進に努めた。</t>
    <rPh sb="98" eb="100">
      <t>シヒョウ</t>
    </rPh>
    <rPh sb="131" eb="133">
      <t>ケンスウ</t>
    </rPh>
    <rPh sb="133" eb="134">
      <t>オヨ</t>
    </rPh>
    <rPh sb="135" eb="137">
      <t>ショウヒ</t>
    </rPh>
    <rPh sb="137" eb="140">
      <t>セイカツヨウ</t>
    </rPh>
    <rPh sb="140" eb="142">
      <t>セイヒン</t>
    </rPh>
    <rPh sb="142" eb="144">
      <t>アンゼン</t>
    </rPh>
    <rPh sb="144" eb="145">
      <t>ホウ</t>
    </rPh>
    <rPh sb="146" eb="147">
      <t>モト</t>
    </rPh>
    <rPh sb="149" eb="151">
      <t>ジュウダイ</t>
    </rPh>
    <rPh sb="151" eb="153">
      <t>セイヒン</t>
    </rPh>
    <rPh sb="153" eb="155">
      <t>ジコ</t>
    </rPh>
    <rPh sb="156" eb="158">
      <t>ホウコク</t>
    </rPh>
    <rPh sb="158" eb="160">
      <t>ケンスウ</t>
    </rPh>
    <rPh sb="161" eb="162">
      <t>クワ</t>
    </rPh>
    <rPh sb="167" eb="169">
      <t>セイサク</t>
    </rPh>
    <rPh sb="169" eb="171">
      <t>ヒョウカ</t>
    </rPh>
    <rPh sb="172" eb="174">
      <t>ソクテイ</t>
    </rPh>
    <rPh sb="174" eb="176">
      <t>シヒョウ</t>
    </rPh>
    <rPh sb="181" eb="183">
      <t>ジョウホウ</t>
    </rPh>
    <rPh sb="190" eb="191">
      <t>ゲツ</t>
    </rPh>
    <rPh sb="191" eb="192">
      <t>ア</t>
    </rPh>
    <rPh sb="195" eb="197">
      <t>ヘイキン</t>
    </rPh>
    <rPh sb="201" eb="202">
      <t>スウ</t>
    </rPh>
    <rPh sb="206" eb="208">
      <t>ハイシン</t>
    </rPh>
    <rPh sb="213" eb="215">
      <t>トウロク</t>
    </rPh>
    <rPh sb="215" eb="217">
      <t>ケンスウ</t>
    </rPh>
    <rPh sb="246" eb="248">
      <t>ケンスウ</t>
    </rPh>
    <rPh sb="273" eb="275">
      <t>ケンスウ</t>
    </rPh>
    <rPh sb="276" eb="278">
      <t>ヘンコウ</t>
    </rPh>
    <phoneticPr fontId="5"/>
  </si>
  <si>
    <t>-</t>
    <phoneticPr fontId="5"/>
  </si>
  <si>
    <t>行政機関等が公表した回収情報及び事業者の自主回収等の情報（以下「リコール情報」という。）を消費者に提供することにより、リコール製品による消費者事故の発生・拡大防止を図る。</t>
    <rPh sb="45" eb="48">
      <t>ショウヒシャ</t>
    </rPh>
    <phoneticPr fontId="5"/>
  </si>
  <si>
    <t>消費生活に関するリコール情報を収集し、分野横断的にリコール情報を提供するプラットフォームとして「消費者庁リコール情報サイト（平成24年４月１日から運用）」を運営し、消費者にリコール情報を周知することにより、リコール製品による消費者事故の発生・拡大防止を図るとともに、消費者が自主的にリコール情報を入手し自ら行動することの重要性や、製品の安全性等について理解できるような取組を実施する。</t>
    <rPh sb="82" eb="85">
      <t>ショウヒシャ</t>
    </rPh>
    <phoneticPr fontId="5"/>
  </si>
  <si>
    <t>消費者基本計画（令和３年６月15日閣議決定）
第５章１（１）②
消費者基本計画工程表（令和３年６月15日改定）
Ⅰ（１）②ウ</t>
    <rPh sb="43" eb="45">
      <t>レイワ</t>
    </rPh>
    <rPh sb="46" eb="47">
      <t>ネン</t>
    </rPh>
    <rPh sb="48" eb="49">
      <t>ガツ</t>
    </rPh>
    <rPh sb="51" eb="52">
      <t>ニチ</t>
    </rPh>
    <rPh sb="52" eb="54">
      <t>カイテイ</t>
    </rPh>
    <phoneticPr fontId="5"/>
  </si>
  <si>
    <t>リコール情報サイトのメール配信サービスにおける登録数は、リコール情報周知強化の取組による総合的な成果であり、特定の予算執行との対応関係を設定することは困難。</t>
    <phoneticPr fontId="5"/>
  </si>
  <si>
    <t>消費者庁リコール情報サイトに新たに追加したリコール情報の件数</t>
    <phoneticPr fontId="5"/>
  </si>
  <si>
    <t>注意喚起特集ページの更新、製品画像の掲載等、分かりやすい情報発信に努め、前年度を上回るアクセス数を得た。</t>
    <rPh sb="0" eb="2">
      <t>チュウイ</t>
    </rPh>
    <rPh sb="2" eb="4">
      <t>カンキ</t>
    </rPh>
    <rPh sb="4" eb="6">
      <t>トクシュウ</t>
    </rPh>
    <rPh sb="10" eb="12">
      <t>コウシン</t>
    </rPh>
    <rPh sb="13" eb="15">
      <t>セイヒン</t>
    </rPh>
    <rPh sb="15" eb="17">
      <t>ガゾウ</t>
    </rPh>
    <rPh sb="18" eb="20">
      <t>ケイサイ</t>
    </rPh>
    <rPh sb="20" eb="21">
      <t>トウ</t>
    </rPh>
    <rPh sb="22" eb="23">
      <t>ワ</t>
    </rPh>
    <rPh sb="28" eb="30">
      <t>ジョウホウ</t>
    </rPh>
    <rPh sb="30" eb="32">
      <t>ハッシン</t>
    </rPh>
    <rPh sb="33" eb="34">
      <t>ツト</t>
    </rPh>
    <rPh sb="36" eb="39">
      <t>ゼンネンド</t>
    </rPh>
    <rPh sb="40" eb="42">
      <t>ウワマワ</t>
    </rPh>
    <rPh sb="47" eb="48">
      <t>スウ</t>
    </rPh>
    <rPh sb="49" eb="50">
      <t>エ</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</si>
</sst>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20</xdr:col>
      <xdr:colOff>108856</xdr:colOff>
      <xdr:row>752</xdr:row>
      <xdr:rowOff>136072</xdr:rowOff>
    </xdr:from>
    <xdr:to>
      <xdr:col>49</xdr:col>
      <xdr:colOff>209469</xdr:colOff>
      <xdr:row>757</xdr:row>
      <xdr:rowOff>45225</xdr:rowOff>
    </xdr:to>
    <xdr:sp macro="" textlink="">
      <xdr:nvSpPr>
        <xdr:cNvPr id="3" name="大かっこ 2"/>
        <xdr:cNvSpPr/>
      </xdr:nvSpPr>
      <xdr:spPr>
        <a:xfrm>
          <a:off x="4190999" y="52904572"/>
          <a:ext cx="6019720" cy="1678082"/>
        </a:xfrm>
        <a:prstGeom prst="bracketPair">
          <a:avLst>
            <a:gd name="adj" fmla="val 71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latin typeface="+mn-ea"/>
              <a:ea typeface="+mn-ea"/>
            </a:rPr>
            <a:t>・関係省庁等が扱うリコール情報について、消費者庁が一元的に情報を集約した上で、消費者が分野横断的にリコール情報を確認することができる「消費者庁リコール情報サイト」を運営（平成</a:t>
          </a:r>
          <a:r>
            <a:rPr kumimoji="1" lang="en-US" altLang="ja-JP" sz="1100">
              <a:latin typeface="+mn-ea"/>
              <a:ea typeface="+mn-ea"/>
            </a:rPr>
            <a:t>24</a:t>
          </a:r>
          <a:r>
            <a:rPr kumimoji="1" lang="ja-JP" altLang="en-US" sz="1100">
              <a:latin typeface="+mn-ea"/>
              <a:ea typeface="+mn-ea"/>
            </a:rPr>
            <a:t>年４月１日運用開始）。</a:t>
          </a:r>
          <a:endParaRPr kumimoji="1" lang="en-US" altLang="ja-JP" sz="1100">
            <a:latin typeface="+mn-ea"/>
            <a:ea typeface="+mn-ea"/>
          </a:endParaRPr>
        </a:p>
        <a:p>
          <a:pPr algn="l"/>
          <a:endParaRPr kumimoji="1" lang="en-US" altLang="ja-JP" sz="1100">
            <a:latin typeface="+mn-ea"/>
            <a:ea typeface="+mn-ea"/>
          </a:endParaRPr>
        </a:p>
        <a:p>
          <a:pPr algn="l"/>
          <a:r>
            <a:rPr kumimoji="1" lang="ja-JP" altLang="en-US" sz="1100">
              <a:latin typeface="+mn-ea"/>
              <a:ea typeface="+mn-ea"/>
            </a:rPr>
            <a:t>・関係省庁や地方公共団体と協力し、地域の関係者を通じて子供の保護者や高齢者に</a:t>
          </a:r>
          <a:r>
            <a:rPr kumimoji="1" lang="ja-JP" altLang="ja-JP" sz="1100">
              <a:solidFill>
                <a:schemeClr val="tx1"/>
              </a:solidFill>
              <a:effectLst/>
              <a:latin typeface="+mn-ea"/>
              <a:ea typeface="+mn-ea"/>
              <a:cs typeface="+mn-cs"/>
            </a:rPr>
            <a:t>リコール情報が</a:t>
          </a:r>
          <a:r>
            <a:rPr kumimoji="1" lang="ja-JP" altLang="en-US" sz="1100">
              <a:solidFill>
                <a:schemeClr val="tx1"/>
              </a:solidFill>
              <a:effectLst/>
              <a:latin typeface="+mn-ea"/>
              <a:ea typeface="+mn-ea"/>
              <a:cs typeface="+mn-cs"/>
            </a:rPr>
            <a:t>届くようサイトの</a:t>
          </a:r>
          <a:r>
            <a:rPr kumimoji="1" lang="ja-JP" altLang="en-US" sz="1100">
              <a:latin typeface="+mn-ea"/>
              <a:ea typeface="+mn-ea"/>
            </a:rPr>
            <a:t>周知を図り事故の発生拡大防止に資する取組を実施。</a:t>
          </a:r>
          <a:endParaRPr kumimoji="1" lang="en-US" altLang="ja-JP" sz="1100">
            <a:latin typeface="+mn-ea"/>
            <a:ea typeface="+mn-ea"/>
          </a:endParaRPr>
        </a:p>
      </xdr:txBody>
    </xdr:sp>
    <xdr:clientData/>
  </xdr:twoCellAnchor>
  <xdr:twoCellAnchor editAs="oneCell">
    <xdr:from>
      <xdr:col>7</xdr:col>
      <xdr:colOff>61828</xdr:colOff>
      <xdr:row>749</xdr:row>
      <xdr:rowOff>0</xdr:rowOff>
    </xdr:from>
    <xdr:to>
      <xdr:col>19</xdr:col>
      <xdr:colOff>173636</xdr:colOff>
      <xdr:row>763</xdr:row>
      <xdr:rowOff>13607</xdr:rowOff>
    </xdr:to>
    <xdr:pic>
      <xdr:nvPicPr>
        <xdr:cNvPr id="4" name="図 3"/>
        <xdr:cNvPicPr>
          <a:picLocks noChangeAspect="1"/>
        </xdr:cNvPicPr>
      </xdr:nvPicPr>
      <xdr:blipFill>
        <a:blip xmlns:r="http://schemas.openxmlformats.org/officeDocument/2006/relationships" r:embed="rId1"/>
        <a:stretch>
          <a:fillRect/>
        </a:stretch>
      </xdr:blipFill>
      <xdr:spPr>
        <a:xfrm>
          <a:off x="1490578" y="51707143"/>
          <a:ext cx="2561094" cy="496660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G7" sqref="G7: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405</v>
      </c>
      <c r="AJ2" s="940" t="s">
        <v>761</v>
      </c>
      <c r="AK2" s="940"/>
      <c r="AL2" s="940"/>
      <c r="AM2" s="940"/>
      <c r="AN2" s="98" t="s">
        <v>405</v>
      </c>
      <c r="AO2" s="940">
        <v>20</v>
      </c>
      <c r="AP2" s="940"/>
      <c r="AQ2" s="940"/>
      <c r="AR2" s="99" t="s">
        <v>710</v>
      </c>
      <c r="AS2" s="946">
        <v>21</v>
      </c>
      <c r="AT2" s="946"/>
      <c r="AU2" s="946"/>
      <c r="AV2" s="98" t="str">
        <f>IF(AW2="","","-")</f>
        <v/>
      </c>
      <c r="AW2" s="906"/>
      <c r="AX2" s="906"/>
    </row>
    <row r="3" spans="1:50" ht="21" customHeight="1" thickBot="1" x14ac:dyDescent="0.2">
      <c r="A3" s="862" t="s">
        <v>703</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711</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712</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713</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503</v>
      </c>
      <c r="H5" s="835"/>
      <c r="I5" s="835"/>
      <c r="J5" s="835"/>
      <c r="K5" s="835"/>
      <c r="L5" s="835"/>
      <c r="M5" s="836" t="s">
        <v>66</v>
      </c>
      <c r="N5" s="837"/>
      <c r="O5" s="837"/>
      <c r="P5" s="837"/>
      <c r="Q5" s="837"/>
      <c r="R5" s="838"/>
      <c r="S5" s="839" t="s">
        <v>70</v>
      </c>
      <c r="T5" s="835"/>
      <c r="U5" s="835"/>
      <c r="V5" s="835"/>
      <c r="W5" s="835"/>
      <c r="X5" s="840"/>
      <c r="Y5" s="696" t="s">
        <v>3</v>
      </c>
      <c r="Z5" s="542"/>
      <c r="AA5" s="542"/>
      <c r="AB5" s="542"/>
      <c r="AC5" s="542"/>
      <c r="AD5" s="543"/>
      <c r="AE5" s="697" t="s">
        <v>714</v>
      </c>
      <c r="AF5" s="697"/>
      <c r="AG5" s="697"/>
      <c r="AH5" s="697"/>
      <c r="AI5" s="697"/>
      <c r="AJ5" s="697"/>
      <c r="AK5" s="697"/>
      <c r="AL5" s="697"/>
      <c r="AM5" s="697"/>
      <c r="AN5" s="697"/>
      <c r="AO5" s="697"/>
      <c r="AP5" s="698"/>
      <c r="AQ5" s="699" t="s">
        <v>777</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66" customHeight="1" x14ac:dyDescent="0.15">
      <c r="A7" s="494" t="s">
        <v>22</v>
      </c>
      <c r="B7" s="495"/>
      <c r="C7" s="495"/>
      <c r="D7" s="495"/>
      <c r="E7" s="495"/>
      <c r="F7" s="496"/>
      <c r="G7" s="497" t="s">
        <v>717</v>
      </c>
      <c r="H7" s="498"/>
      <c r="I7" s="498"/>
      <c r="J7" s="498"/>
      <c r="K7" s="498"/>
      <c r="L7" s="498"/>
      <c r="M7" s="498"/>
      <c r="N7" s="498"/>
      <c r="O7" s="498"/>
      <c r="P7" s="498"/>
      <c r="Q7" s="498"/>
      <c r="R7" s="498"/>
      <c r="S7" s="498"/>
      <c r="T7" s="498"/>
      <c r="U7" s="498"/>
      <c r="V7" s="498"/>
      <c r="W7" s="498"/>
      <c r="X7" s="499"/>
      <c r="Y7" s="918" t="s">
        <v>388</v>
      </c>
      <c r="Z7" s="439"/>
      <c r="AA7" s="439"/>
      <c r="AB7" s="439"/>
      <c r="AC7" s="439"/>
      <c r="AD7" s="919"/>
      <c r="AE7" s="907" t="s">
        <v>782</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4" t="s">
        <v>256</v>
      </c>
      <c r="B8" s="495"/>
      <c r="C8" s="495"/>
      <c r="D8" s="495"/>
      <c r="E8" s="495"/>
      <c r="F8" s="496"/>
      <c r="G8" s="941" t="str">
        <f>入力規則等!A27</f>
        <v>-</v>
      </c>
      <c r="H8" s="718"/>
      <c r="I8" s="718"/>
      <c r="J8" s="718"/>
      <c r="K8" s="718"/>
      <c r="L8" s="718"/>
      <c r="M8" s="718"/>
      <c r="N8" s="718"/>
      <c r="O8" s="718"/>
      <c r="P8" s="718"/>
      <c r="Q8" s="718"/>
      <c r="R8" s="718"/>
      <c r="S8" s="718"/>
      <c r="T8" s="718"/>
      <c r="U8" s="718"/>
      <c r="V8" s="718"/>
      <c r="W8" s="718"/>
      <c r="X8" s="942"/>
      <c r="Y8" s="841" t="s">
        <v>257</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780</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8" t="s">
        <v>30</v>
      </c>
      <c r="B10" s="659"/>
      <c r="C10" s="659"/>
      <c r="D10" s="659"/>
      <c r="E10" s="659"/>
      <c r="F10" s="659"/>
      <c r="G10" s="752" t="s">
        <v>781</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6" t="s">
        <v>389</v>
      </c>
      <c r="Q12" s="441"/>
      <c r="R12" s="441"/>
      <c r="S12" s="441"/>
      <c r="T12" s="441"/>
      <c r="U12" s="441"/>
      <c r="V12" s="442"/>
      <c r="W12" s="446" t="s">
        <v>411</v>
      </c>
      <c r="X12" s="441"/>
      <c r="Y12" s="441"/>
      <c r="Z12" s="441"/>
      <c r="AA12" s="441"/>
      <c r="AB12" s="441"/>
      <c r="AC12" s="442"/>
      <c r="AD12" s="446" t="s">
        <v>700</v>
      </c>
      <c r="AE12" s="441"/>
      <c r="AF12" s="441"/>
      <c r="AG12" s="441"/>
      <c r="AH12" s="441"/>
      <c r="AI12" s="441"/>
      <c r="AJ12" s="442"/>
      <c r="AK12" s="446" t="s">
        <v>704</v>
      </c>
      <c r="AL12" s="441"/>
      <c r="AM12" s="441"/>
      <c r="AN12" s="441"/>
      <c r="AO12" s="441"/>
      <c r="AP12" s="441"/>
      <c r="AQ12" s="442"/>
      <c r="AR12" s="446" t="s">
        <v>705</v>
      </c>
      <c r="AS12" s="441"/>
      <c r="AT12" s="441"/>
      <c r="AU12" s="441"/>
      <c r="AV12" s="441"/>
      <c r="AW12" s="441"/>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11</v>
      </c>
      <c r="Q13" s="656"/>
      <c r="R13" s="656"/>
      <c r="S13" s="656"/>
      <c r="T13" s="656"/>
      <c r="U13" s="656"/>
      <c r="V13" s="657"/>
      <c r="W13" s="655">
        <v>8</v>
      </c>
      <c r="X13" s="656"/>
      <c r="Y13" s="656"/>
      <c r="Z13" s="656"/>
      <c r="AA13" s="656"/>
      <c r="AB13" s="656"/>
      <c r="AC13" s="657"/>
      <c r="AD13" s="655">
        <v>9</v>
      </c>
      <c r="AE13" s="656"/>
      <c r="AF13" s="656"/>
      <c r="AG13" s="656"/>
      <c r="AH13" s="656"/>
      <c r="AI13" s="656"/>
      <c r="AJ13" s="657"/>
      <c r="AK13" s="655">
        <v>5</v>
      </c>
      <c r="AL13" s="656"/>
      <c r="AM13" s="656"/>
      <c r="AN13" s="656"/>
      <c r="AO13" s="656"/>
      <c r="AP13" s="656"/>
      <c r="AQ13" s="657"/>
      <c r="AR13" s="915"/>
      <c r="AS13" s="916"/>
      <c r="AT13" s="916"/>
      <c r="AU13" s="916"/>
      <c r="AV13" s="916"/>
      <c r="AW13" s="916"/>
      <c r="AX13" s="917"/>
    </row>
    <row r="14" spans="1:50" ht="21" customHeight="1" x14ac:dyDescent="0.15">
      <c r="A14" s="612"/>
      <c r="B14" s="613"/>
      <c r="C14" s="613"/>
      <c r="D14" s="613"/>
      <c r="E14" s="613"/>
      <c r="F14" s="614"/>
      <c r="G14" s="723"/>
      <c r="H14" s="724"/>
      <c r="I14" s="709" t="s">
        <v>8</v>
      </c>
      <c r="J14" s="760"/>
      <c r="K14" s="760"/>
      <c r="L14" s="760"/>
      <c r="M14" s="760"/>
      <c r="N14" s="760"/>
      <c r="O14" s="761"/>
      <c r="P14" s="655" t="s">
        <v>716</v>
      </c>
      <c r="Q14" s="656"/>
      <c r="R14" s="656"/>
      <c r="S14" s="656"/>
      <c r="T14" s="656"/>
      <c r="U14" s="656"/>
      <c r="V14" s="657"/>
      <c r="W14" s="655" t="s">
        <v>716</v>
      </c>
      <c r="X14" s="656"/>
      <c r="Y14" s="656"/>
      <c r="Z14" s="656"/>
      <c r="AA14" s="656"/>
      <c r="AB14" s="656"/>
      <c r="AC14" s="657"/>
      <c r="AD14" s="655" t="s">
        <v>716</v>
      </c>
      <c r="AE14" s="656"/>
      <c r="AF14" s="656"/>
      <c r="AG14" s="656"/>
      <c r="AH14" s="656"/>
      <c r="AI14" s="656"/>
      <c r="AJ14" s="657"/>
      <c r="AK14" s="655" t="s">
        <v>716</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716</v>
      </c>
      <c r="Q15" s="656"/>
      <c r="R15" s="656"/>
      <c r="S15" s="656"/>
      <c r="T15" s="656"/>
      <c r="U15" s="656"/>
      <c r="V15" s="657"/>
      <c r="W15" s="655" t="s">
        <v>716</v>
      </c>
      <c r="X15" s="656"/>
      <c r="Y15" s="656"/>
      <c r="Z15" s="656"/>
      <c r="AA15" s="656"/>
      <c r="AB15" s="656"/>
      <c r="AC15" s="657"/>
      <c r="AD15" s="655" t="s">
        <v>716</v>
      </c>
      <c r="AE15" s="656"/>
      <c r="AF15" s="656"/>
      <c r="AG15" s="656"/>
      <c r="AH15" s="656"/>
      <c r="AI15" s="656"/>
      <c r="AJ15" s="657"/>
      <c r="AK15" s="655" t="s">
        <v>716</v>
      </c>
      <c r="AL15" s="656"/>
      <c r="AM15" s="656"/>
      <c r="AN15" s="656"/>
      <c r="AO15" s="656"/>
      <c r="AP15" s="656"/>
      <c r="AQ15" s="657"/>
      <c r="AR15" s="655" t="s">
        <v>716</v>
      </c>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716</v>
      </c>
      <c r="Q16" s="656"/>
      <c r="R16" s="656"/>
      <c r="S16" s="656"/>
      <c r="T16" s="656"/>
      <c r="U16" s="656"/>
      <c r="V16" s="657"/>
      <c r="W16" s="655" t="s">
        <v>716</v>
      </c>
      <c r="X16" s="656"/>
      <c r="Y16" s="656"/>
      <c r="Z16" s="656"/>
      <c r="AA16" s="656"/>
      <c r="AB16" s="656"/>
      <c r="AC16" s="657"/>
      <c r="AD16" s="655" t="s">
        <v>716</v>
      </c>
      <c r="AE16" s="656"/>
      <c r="AF16" s="656"/>
      <c r="AG16" s="656"/>
      <c r="AH16" s="656"/>
      <c r="AI16" s="656"/>
      <c r="AJ16" s="657"/>
      <c r="AK16" s="655" t="s">
        <v>716</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716</v>
      </c>
      <c r="Q17" s="656"/>
      <c r="R17" s="656"/>
      <c r="S17" s="656"/>
      <c r="T17" s="656"/>
      <c r="U17" s="656"/>
      <c r="V17" s="657"/>
      <c r="W17" s="655" t="s">
        <v>716</v>
      </c>
      <c r="X17" s="656"/>
      <c r="Y17" s="656"/>
      <c r="Z17" s="656"/>
      <c r="AA17" s="656"/>
      <c r="AB17" s="656"/>
      <c r="AC17" s="657"/>
      <c r="AD17" s="655" t="s">
        <v>716</v>
      </c>
      <c r="AE17" s="656"/>
      <c r="AF17" s="656"/>
      <c r="AG17" s="656"/>
      <c r="AH17" s="656"/>
      <c r="AI17" s="656"/>
      <c r="AJ17" s="657"/>
      <c r="AK17" s="655" t="s">
        <v>716</v>
      </c>
      <c r="AL17" s="656"/>
      <c r="AM17" s="656"/>
      <c r="AN17" s="656"/>
      <c r="AO17" s="656"/>
      <c r="AP17" s="656"/>
      <c r="AQ17" s="657"/>
      <c r="AR17" s="913"/>
      <c r="AS17" s="913"/>
      <c r="AT17" s="913"/>
      <c r="AU17" s="913"/>
      <c r="AV17" s="913"/>
      <c r="AW17" s="913"/>
      <c r="AX17" s="914"/>
    </row>
    <row r="18" spans="1:50" ht="24.75" customHeight="1" x14ac:dyDescent="0.15">
      <c r="A18" s="612"/>
      <c r="B18" s="613"/>
      <c r="C18" s="613"/>
      <c r="D18" s="613"/>
      <c r="E18" s="613"/>
      <c r="F18" s="614"/>
      <c r="G18" s="725"/>
      <c r="H18" s="726"/>
      <c r="I18" s="714" t="s">
        <v>20</v>
      </c>
      <c r="J18" s="715"/>
      <c r="K18" s="715"/>
      <c r="L18" s="715"/>
      <c r="M18" s="715"/>
      <c r="N18" s="715"/>
      <c r="O18" s="716"/>
      <c r="P18" s="873">
        <f>SUM(P13:V17)</f>
        <v>11</v>
      </c>
      <c r="Q18" s="874"/>
      <c r="R18" s="874"/>
      <c r="S18" s="874"/>
      <c r="T18" s="874"/>
      <c r="U18" s="874"/>
      <c r="V18" s="875"/>
      <c r="W18" s="873">
        <f>SUM(W13:AC17)</f>
        <v>8</v>
      </c>
      <c r="X18" s="874"/>
      <c r="Y18" s="874"/>
      <c r="Z18" s="874"/>
      <c r="AA18" s="874"/>
      <c r="AB18" s="874"/>
      <c r="AC18" s="875"/>
      <c r="AD18" s="873">
        <f>SUM(AD13:AJ17)</f>
        <v>9</v>
      </c>
      <c r="AE18" s="874"/>
      <c r="AF18" s="874"/>
      <c r="AG18" s="874"/>
      <c r="AH18" s="874"/>
      <c r="AI18" s="874"/>
      <c r="AJ18" s="875"/>
      <c r="AK18" s="873">
        <f>SUM(AK13:AQ17)</f>
        <v>5</v>
      </c>
      <c r="AL18" s="874"/>
      <c r="AM18" s="874"/>
      <c r="AN18" s="874"/>
      <c r="AO18" s="874"/>
      <c r="AP18" s="874"/>
      <c r="AQ18" s="875"/>
      <c r="AR18" s="873">
        <f>SUM(AR13:AX17)</f>
        <v>0</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11</v>
      </c>
      <c r="Q19" s="656"/>
      <c r="R19" s="656"/>
      <c r="S19" s="656"/>
      <c r="T19" s="656"/>
      <c r="U19" s="656"/>
      <c r="V19" s="657"/>
      <c r="W19" s="655">
        <v>2</v>
      </c>
      <c r="X19" s="656"/>
      <c r="Y19" s="656"/>
      <c r="Z19" s="656"/>
      <c r="AA19" s="656"/>
      <c r="AB19" s="656"/>
      <c r="AC19" s="657"/>
      <c r="AD19" s="655">
        <v>1</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1" t="s">
        <v>10</v>
      </c>
      <c r="H20" s="872"/>
      <c r="I20" s="872"/>
      <c r="J20" s="872"/>
      <c r="K20" s="872"/>
      <c r="L20" s="872"/>
      <c r="M20" s="872"/>
      <c r="N20" s="872"/>
      <c r="O20" s="872"/>
      <c r="P20" s="316">
        <f>IF(P18=0, "-", SUM(P19)/P18)</f>
        <v>1</v>
      </c>
      <c r="Q20" s="316"/>
      <c r="R20" s="316"/>
      <c r="S20" s="316"/>
      <c r="T20" s="316"/>
      <c r="U20" s="316"/>
      <c r="V20" s="316"/>
      <c r="W20" s="316">
        <f>IF(W18=0, "-", SUM(W19)/W18)</f>
        <v>0.25</v>
      </c>
      <c r="X20" s="316"/>
      <c r="Y20" s="316"/>
      <c r="Z20" s="316"/>
      <c r="AA20" s="316"/>
      <c r="AB20" s="316"/>
      <c r="AC20" s="316"/>
      <c r="AD20" s="316">
        <f>IF(AD18=0, "-", SUM(AD19)/AD18)</f>
        <v>0.1111111111111111</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4"/>
      <c r="B21" s="845"/>
      <c r="C21" s="845"/>
      <c r="D21" s="845"/>
      <c r="E21" s="845"/>
      <c r="F21" s="962"/>
      <c r="G21" s="314" t="s">
        <v>354</v>
      </c>
      <c r="H21" s="315"/>
      <c r="I21" s="315"/>
      <c r="J21" s="315"/>
      <c r="K21" s="315"/>
      <c r="L21" s="315"/>
      <c r="M21" s="315"/>
      <c r="N21" s="315"/>
      <c r="O21" s="315"/>
      <c r="P21" s="316">
        <f>IF(P19=0, "-", SUM(P19)/SUM(P13,P14))</f>
        <v>1</v>
      </c>
      <c r="Q21" s="316"/>
      <c r="R21" s="316"/>
      <c r="S21" s="316"/>
      <c r="T21" s="316"/>
      <c r="U21" s="316"/>
      <c r="V21" s="316"/>
      <c r="W21" s="316">
        <f>IF(W19=0, "-", SUM(W19)/SUM(W13,W14))</f>
        <v>0.25</v>
      </c>
      <c r="X21" s="316"/>
      <c r="Y21" s="316"/>
      <c r="Z21" s="316"/>
      <c r="AA21" s="316"/>
      <c r="AB21" s="316"/>
      <c r="AC21" s="316"/>
      <c r="AD21" s="316">
        <f>IF(AD19=0, "-", SUM(AD19)/SUM(AD13,AD14))</f>
        <v>0.1111111111111111</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68" t="s">
        <v>708</v>
      </c>
      <c r="B22" s="969"/>
      <c r="C22" s="969"/>
      <c r="D22" s="969"/>
      <c r="E22" s="969"/>
      <c r="F22" s="970"/>
      <c r="G22" s="964" t="s">
        <v>333</v>
      </c>
      <c r="H22" s="222"/>
      <c r="I22" s="222"/>
      <c r="J22" s="222"/>
      <c r="K22" s="222"/>
      <c r="L22" s="222"/>
      <c r="M22" s="222"/>
      <c r="N22" s="222"/>
      <c r="O22" s="223"/>
      <c r="P22" s="929" t="s">
        <v>706</v>
      </c>
      <c r="Q22" s="222"/>
      <c r="R22" s="222"/>
      <c r="S22" s="222"/>
      <c r="T22" s="222"/>
      <c r="U22" s="222"/>
      <c r="V22" s="223"/>
      <c r="W22" s="929" t="s">
        <v>707</v>
      </c>
      <c r="X22" s="222"/>
      <c r="Y22" s="222"/>
      <c r="Z22" s="222"/>
      <c r="AA22" s="222"/>
      <c r="AB22" s="222"/>
      <c r="AC22" s="223"/>
      <c r="AD22" s="929" t="s">
        <v>332</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718</v>
      </c>
      <c r="H23" s="966"/>
      <c r="I23" s="966"/>
      <c r="J23" s="966"/>
      <c r="K23" s="966"/>
      <c r="L23" s="966"/>
      <c r="M23" s="966"/>
      <c r="N23" s="966"/>
      <c r="O23" s="967"/>
      <c r="P23" s="915">
        <v>3</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719</v>
      </c>
      <c r="H24" s="932"/>
      <c r="I24" s="932"/>
      <c r="J24" s="932"/>
      <c r="K24" s="932"/>
      <c r="L24" s="932"/>
      <c r="M24" s="932"/>
      <c r="N24" s="932"/>
      <c r="O24" s="933"/>
      <c r="P24" s="655">
        <v>2</v>
      </c>
      <c r="Q24" s="656"/>
      <c r="R24" s="656"/>
      <c r="S24" s="656"/>
      <c r="T24" s="656"/>
      <c r="U24" s="656"/>
      <c r="V24" s="657"/>
      <c r="W24" s="655"/>
      <c r="X24" s="656"/>
      <c r="Y24" s="656"/>
      <c r="Z24" s="656"/>
      <c r="AA24" s="656"/>
      <c r="AB24" s="656"/>
      <c r="AC24" s="657"/>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hidden="1" customHeight="1" x14ac:dyDescent="0.15">
      <c r="A25" s="971"/>
      <c r="B25" s="972"/>
      <c r="C25" s="972"/>
      <c r="D25" s="972"/>
      <c r="E25" s="972"/>
      <c r="F25" s="973"/>
      <c r="G25" s="931"/>
      <c r="H25" s="932"/>
      <c r="I25" s="932"/>
      <c r="J25" s="932"/>
      <c r="K25" s="932"/>
      <c r="L25" s="932"/>
      <c r="M25" s="932"/>
      <c r="N25" s="932"/>
      <c r="O25" s="933"/>
      <c r="P25" s="655"/>
      <c r="Q25" s="656"/>
      <c r="R25" s="656"/>
      <c r="S25" s="656"/>
      <c r="T25" s="656"/>
      <c r="U25" s="656"/>
      <c r="V25" s="657"/>
      <c r="W25" s="655"/>
      <c r="X25" s="656"/>
      <c r="Y25" s="656"/>
      <c r="Z25" s="656"/>
      <c r="AA25" s="656"/>
      <c r="AB25" s="656"/>
      <c r="AC25" s="657"/>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hidden="1" customHeight="1" x14ac:dyDescent="0.15">
      <c r="A26" s="971"/>
      <c r="B26" s="972"/>
      <c r="C26" s="972"/>
      <c r="D26" s="972"/>
      <c r="E26" s="972"/>
      <c r="F26" s="973"/>
      <c r="G26" s="931"/>
      <c r="H26" s="932"/>
      <c r="I26" s="932"/>
      <c r="J26" s="932"/>
      <c r="K26" s="932"/>
      <c r="L26" s="932"/>
      <c r="M26" s="932"/>
      <c r="N26" s="932"/>
      <c r="O26" s="933"/>
      <c r="P26" s="655"/>
      <c r="Q26" s="656"/>
      <c r="R26" s="656"/>
      <c r="S26" s="656"/>
      <c r="T26" s="656"/>
      <c r="U26" s="656"/>
      <c r="V26" s="657"/>
      <c r="W26" s="655"/>
      <c r="X26" s="656"/>
      <c r="Y26" s="656"/>
      <c r="Z26" s="656"/>
      <c r="AA26" s="656"/>
      <c r="AB26" s="656"/>
      <c r="AC26" s="657"/>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x14ac:dyDescent="0.15">
      <c r="A27" s="971"/>
      <c r="B27" s="972"/>
      <c r="C27" s="972"/>
      <c r="D27" s="972"/>
      <c r="E27" s="972"/>
      <c r="F27" s="973"/>
      <c r="G27" s="931"/>
      <c r="H27" s="932"/>
      <c r="I27" s="932"/>
      <c r="J27" s="932"/>
      <c r="K27" s="932"/>
      <c r="L27" s="932"/>
      <c r="M27" s="932"/>
      <c r="N27" s="932"/>
      <c r="O27" s="933"/>
      <c r="P27" s="655"/>
      <c r="Q27" s="656"/>
      <c r="R27" s="656"/>
      <c r="S27" s="656"/>
      <c r="T27" s="656"/>
      <c r="U27" s="656"/>
      <c r="V27" s="657"/>
      <c r="W27" s="655"/>
      <c r="X27" s="656"/>
      <c r="Y27" s="656"/>
      <c r="Z27" s="656"/>
      <c r="AA27" s="656"/>
      <c r="AB27" s="656"/>
      <c r="AC27" s="657"/>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x14ac:dyDescent="0.15">
      <c r="A28" s="971"/>
      <c r="B28" s="972"/>
      <c r="C28" s="972"/>
      <c r="D28" s="972"/>
      <c r="E28" s="972"/>
      <c r="F28" s="973"/>
      <c r="G28" s="934" t="s">
        <v>337</v>
      </c>
      <c r="H28" s="935"/>
      <c r="I28" s="935"/>
      <c r="J28" s="935"/>
      <c r="K28" s="935"/>
      <c r="L28" s="935"/>
      <c r="M28" s="935"/>
      <c r="N28" s="935"/>
      <c r="O28" s="936"/>
      <c r="P28" s="873">
        <f>P29-SUM(P23:P27)</f>
        <v>0</v>
      </c>
      <c r="Q28" s="874"/>
      <c r="R28" s="874"/>
      <c r="S28" s="874"/>
      <c r="T28" s="874"/>
      <c r="U28" s="874"/>
      <c r="V28" s="875"/>
      <c r="W28" s="873">
        <f>W29-SUM(W23:W27)</f>
        <v>0</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334</v>
      </c>
      <c r="H29" s="938"/>
      <c r="I29" s="938"/>
      <c r="J29" s="938"/>
      <c r="K29" s="938"/>
      <c r="L29" s="938"/>
      <c r="M29" s="938"/>
      <c r="N29" s="938"/>
      <c r="O29" s="939"/>
      <c r="P29" s="655">
        <f>AK13</f>
        <v>5</v>
      </c>
      <c r="Q29" s="656"/>
      <c r="R29" s="656"/>
      <c r="S29" s="656"/>
      <c r="T29" s="656"/>
      <c r="U29" s="656"/>
      <c r="V29" s="657"/>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6" t="s">
        <v>349</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389</v>
      </c>
      <c r="AF30" s="854"/>
      <c r="AG30" s="854"/>
      <c r="AH30" s="855"/>
      <c r="AI30" s="910" t="s">
        <v>411</v>
      </c>
      <c r="AJ30" s="910"/>
      <c r="AK30" s="910"/>
      <c r="AL30" s="853"/>
      <c r="AM30" s="910" t="s">
        <v>508</v>
      </c>
      <c r="AN30" s="910"/>
      <c r="AO30" s="910"/>
      <c r="AP30" s="853"/>
      <c r="AQ30" s="765" t="s">
        <v>232</v>
      </c>
      <c r="AR30" s="766"/>
      <c r="AS30" s="766"/>
      <c r="AT30" s="767"/>
      <c r="AU30" s="772" t="s">
        <v>134</v>
      </c>
      <c r="AV30" s="772"/>
      <c r="AW30" s="772"/>
      <c r="AX30" s="912"/>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1"/>
      <c r="AJ31" s="911"/>
      <c r="AK31" s="911"/>
      <c r="AL31" s="407"/>
      <c r="AM31" s="911"/>
      <c r="AN31" s="911"/>
      <c r="AO31" s="911"/>
      <c r="AP31" s="407"/>
      <c r="AQ31" s="250" t="s">
        <v>717</v>
      </c>
      <c r="AR31" s="201"/>
      <c r="AS31" s="136" t="s">
        <v>233</v>
      </c>
      <c r="AT31" s="137"/>
      <c r="AU31" s="200" t="s">
        <v>733</v>
      </c>
      <c r="AV31" s="200"/>
      <c r="AW31" s="392" t="s">
        <v>179</v>
      </c>
      <c r="AX31" s="393"/>
    </row>
    <row r="32" spans="1:50" ht="35.25" customHeight="1" x14ac:dyDescent="0.15">
      <c r="A32" s="397"/>
      <c r="B32" s="395"/>
      <c r="C32" s="395"/>
      <c r="D32" s="395"/>
      <c r="E32" s="395"/>
      <c r="F32" s="396"/>
      <c r="G32" s="563" t="s">
        <v>720</v>
      </c>
      <c r="H32" s="564"/>
      <c r="I32" s="564"/>
      <c r="J32" s="564"/>
      <c r="K32" s="564"/>
      <c r="L32" s="564"/>
      <c r="M32" s="564"/>
      <c r="N32" s="564"/>
      <c r="O32" s="565"/>
      <c r="P32" s="108" t="s">
        <v>721</v>
      </c>
      <c r="Q32" s="108"/>
      <c r="R32" s="108"/>
      <c r="S32" s="108"/>
      <c r="T32" s="108"/>
      <c r="U32" s="108"/>
      <c r="V32" s="108"/>
      <c r="W32" s="108"/>
      <c r="X32" s="109"/>
      <c r="Y32" s="470" t="s">
        <v>12</v>
      </c>
      <c r="Z32" s="530"/>
      <c r="AA32" s="531"/>
      <c r="AB32" s="460" t="s">
        <v>722</v>
      </c>
      <c r="AC32" s="460"/>
      <c r="AD32" s="460"/>
      <c r="AE32" s="218">
        <v>4800</v>
      </c>
      <c r="AF32" s="219"/>
      <c r="AG32" s="219"/>
      <c r="AH32" s="219"/>
      <c r="AI32" s="218">
        <v>1257</v>
      </c>
      <c r="AJ32" s="219"/>
      <c r="AK32" s="219"/>
      <c r="AL32" s="219"/>
      <c r="AM32" s="218">
        <v>1325</v>
      </c>
      <c r="AN32" s="219"/>
      <c r="AO32" s="219"/>
      <c r="AP32" s="219"/>
      <c r="AQ32" s="336" t="s">
        <v>717</v>
      </c>
      <c r="AR32" s="208"/>
      <c r="AS32" s="208"/>
      <c r="AT32" s="337"/>
      <c r="AU32" s="219" t="s">
        <v>733</v>
      </c>
      <c r="AV32" s="219"/>
      <c r="AW32" s="219"/>
      <c r="AX32" s="221"/>
    </row>
    <row r="33" spans="1:51" ht="35.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722</v>
      </c>
      <c r="AC33" s="522"/>
      <c r="AD33" s="522"/>
      <c r="AE33" s="218" t="s">
        <v>717</v>
      </c>
      <c r="AF33" s="219"/>
      <c r="AG33" s="219"/>
      <c r="AH33" s="219"/>
      <c r="AI33" s="218" t="s">
        <v>779</v>
      </c>
      <c r="AJ33" s="219"/>
      <c r="AK33" s="219"/>
      <c r="AL33" s="219"/>
      <c r="AM33" s="218">
        <v>1257</v>
      </c>
      <c r="AN33" s="219"/>
      <c r="AO33" s="219"/>
      <c r="AP33" s="219"/>
      <c r="AQ33" s="336" t="s">
        <v>717</v>
      </c>
      <c r="AR33" s="208"/>
      <c r="AS33" s="208"/>
      <c r="AT33" s="337"/>
      <c r="AU33" s="219" t="s">
        <v>733</v>
      </c>
      <c r="AV33" s="219"/>
      <c r="AW33" s="219"/>
      <c r="AX33" s="221"/>
    </row>
    <row r="34" spans="1:51" ht="35.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717</v>
      </c>
      <c r="AF34" s="219"/>
      <c r="AG34" s="219"/>
      <c r="AH34" s="219"/>
      <c r="AI34" s="218" t="s">
        <v>779</v>
      </c>
      <c r="AJ34" s="219"/>
      <c r="AK34" s="219"/>
      <c r="AL34" s="219"/>
      <c r="AM34" s="218">
        <v>105</v>
      </c>
      <c r="AN34" s="219"/>
      <c r="AO34" s="219"/>
      <c r="AP34" s="219"/>
      <c r="AQ34" s="336" t="s">
        <v>717</v>
      </c>
      <c r="AR34" s="208"/>
      <c r="AS34" s="208"/>
      <c r="AT34" s="337"/>
      <c r="AU34" s="219" t="s">
        <v>733</v>
      </c>
      <c r="AV34" s="219"/>
      <c r="AW34" s="219"/>
      <c r="AX34" s="221"/>
    </row>
    <row r="35" spans="1:51" ht="39" customHeight="1" x14ac:dyDescent="0.15">
      <c r="A35" s="228" t="s">
        <v>379</v>
      </c>
      <c r="B35" s="229"/>
      <c r="C35" s="229"/>
      <c r="D35" s="229"/>
      <c r="E35" s="229"/>
      <c r="F35" s="230"/>
      <c r="G35" s="234" t="s">
        <v>762</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39"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customHeight="1" x14ac:dyDescent="0.15">
      <c r="A37" s="768" t="s">
        <v>349</v>
      </c>
      <c r="B37" s="769"/>
      <c r="C37" s="769"/>
      <c r="D37" s="769"/>
      <c r="E37" s="769"/>
      <c r="F37" s="770"/>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389</v>
      </c>
      <c r="AF37" s="247"/>
      <c r="AG37" s="247"/>
      <c r="AH37" s="247"/>
      <c r="AI37" s="247" t="s">
        <v>411</v>
      </c>
      <c r="AJ37" s="247"/>
      <c r="AK37" s="247"/>
      <c r="AL37" s="247"/>
      <c r="AM37" s="247" t="s">
        <v>508</v>
      </c>
      <c r="AN37" s="247"/>
      <c r="AO37" s="247"/>
      <c r="AP37" s="247"/>
      <c r="AQ37" s="154" t="s">
        <v>232</v>
      </c>
      <c r="AR37" s="155"/>
      <c r="AS37" s="155"/>
      <c r="AT37" s="156"/>
      <c r="AU37" s="411" t="s">
        <v>134</v>
      </c>
      <c r="AV37" s="411"/>
      <c r="AW37" s="411"/>
      <c r="AX37" s="905"/>
      <c r="AY37">
        <f>COUNTA($G$39)</f>
        <v>1</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t="s">
        <v>733</v>
      </c>
      <c r="AR38" s="201"/>
      <c r="AS38" s="136" t="s">
        <v>233</v>
      </c>
      <c r="AT38" s="137"/>
      <c r="AU38" s="200" t="s">
        <v>733</v>
      </c>
      <c r="AV38" s="200"/>
      <c r="AW38" s="392" t="s">
        <v>179</v>
      </c>
      <c r="AX38" s="393"/>
      <c r="AY38">
        <f t="shared" ref="AY38:AY43" si="0">$AY$37</f>
        <v>1</v>
      </c>
    </row>
    <row r="39" spans="1:51" ht="23.25" customHeight="1" x14ac:dyDescent="0.15">
      <c r="A39" s="397"/>
      <c r="B39" s="395"/>
      <c r="C39" s="395"/>
      <c r="D39" s="395"/>
      <c r="E39" s="395"/>
      <c r="F39" s="396"/>
      <c r="G39" s="563" t="s">
        <v>723</v>
      </c>
      <c r="H39" s="564"/>
      <c r="I39" s="564"/>
      <c r="J39" s="564"/>
      <c r="K39" s="564"/>
      <c r="L39" s="564"/>
      <c r="M39" s="564"/>
      <c r="N39" s="564"/>
      <c r="O39" s="565"/>
      <c r="P39" s="108" t="s">
        <v>724</v>
      </c>
      <c r="Q39" s="108"/>
      <c r="R39" s="108"/>
      <c r="S39" s="108"/>
      <c r="T39" s="108"/>
      <c r="U39" s="108"/>
      <c r="V39" s="108"/>
      <c r="W39" s="108"/>
      <c r="X39" s="109"/>
      <c r="Y39" s="470" t="s">
        <v>12</v>
      </c>
      <c r="Z39" s="530"/>
      <c r="AA39" s="531"/>
      <c r="AB39" s="460" t="s">
        <v>726</v>
      </c>
      <c r="AC39" s="460"/>
      <c r="AD39" s="460"/>
      <c r="AE39" s="218">
        <v>8295</v>
      </c>
      <c r="AF39" s="219"/>
      <c r="AG39" s="219"/>
      <c r="AH39" s="219"/>
      <c r="AI39" s="218">
        <v>9327</v>
      </c>
      <c r="AJ39" s="219"/>
      <c r="AK39" s="219"/>
      <c r="AL39" s="219"/>
      <c r="AM39" s="218">
        <v>9689</v>
      </c>
      <c r="AN39" s="219"/>
      <c r="AO39" s="219"/>
      <c r="AP39" s="219"/>
      <c r="AQ39" s="336" t="s">
        <v>733</v>
      </c>
      <c r="AR39" s="208"/>
      <c r="AS39" s="208"/>
      <c r="AT39" s="337"/>
      <c r="AU39" s="219" t="s">
        <v>733</v>
      </c>
      <c r="AV39" s="219"/>
      <c r="AW39" s="219"/>
      <c r="AX39" s="221"/>
      <c r="AY39">
        <f t="shared" si="0"/>
        <v>1</v>
      </c>
    </row>
    <row r="40" spans="1:51" ht="23.25"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t="s">
        <v>726</v>
      </c>
      <c r="AC40" s="522"/>
      <c r="AD40" s="522"/>
      <c r="AE40" s="218">
        <v>8064</v>
      </c>
      <c r="AF40" s="219"/>
      <c r="AG40" s="219"/>
      <c r="AH40" s="219"/>
      <c r="AI40" s="218">
        <v>8295</v>
      </c>
      <c r="AJ40" s="219"/>
      <c r="AK40" s="219"/>
      <c r="AL40" s="219"/>
      <c r="AM40" s="218">
        <v>9327</v>
      </c>
      <c r="AN40" s="219"/>
      <c r="AO40" s="219"/>
      <c r="AP40" s="219"/>
      <c r="AQ40" s="336" t="s">
        <v>733</v>
      </c>
      <c r="AR40" s="208"/>
      <c r="AS40" s="208"/>
      <c r="AT40" s="337"/>
      <c r="AU40" s="219" t="s">
        <v>733</v>
      </c>
      <c r="AV40" s="219"/>
      <c r="AW40" s="219"/>
      <c r="AX40" s="221"/>
      <c r="AY40">
        <f t="shared" si="0"/>
        <v>1</v>
      </c>
    </row>
    <row r="41" spans="1:51" ht="23.25"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v>102</v>
      </c>
      <c r="AF41" s="219"/>
      <c r="AG41" s="219"/>
      <c r="AH41" s="219"/>
      <c r="AI41" s="218">
        <v>114</v>
      </c>
      <c r="AJ41" s="219"/>
      <c r="AK41" s="219"/>
      <c r="AL41" s="219"/>
      <c r="AM41" s="218">
        <v>104</v>
      </c>
      <c r="AN41" s="219"/>
      <c r="AO41" s="219"/>
      <c r="AP41" s="219"/>
      <c r="AQ41" s="336" t="s">
        <v>733</v>
      </c>
      <c r="AR41" s="208"/>
      <c r="AS41" s="208"/>
      <c r="AT41" s="337"/>
      <c r="AU41" s="219" t="s">
        <v>733</v>
      </c>
      <c r="AV41" s="219"/>
      <c r="AW41" s="219"/>
      <c r="AX41" s="221"/>
      <c r="AY41">
        <f t="shared" si="0"/>
        <v>1</v>
      </c>
    </row>
    <row r="42" spans="1:51" ht="23.25" customHeight="1" x14ac:dyDescent="0.15">
      <c r="A42" s="228" t="s">
        <v>379</v>
      </c>
      <c r="B42" s="229"/>
      <c r="C42" s="229"/>
      <c r="D42" s="229"/>
      <c r="E42" s="229"/>
      <c r="F42" s="230"/>
      <c r="G42" s="234" t="s">
        <v>725</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0"/>
        <v>1</v>
      </c>
    </row>
    <row r="43" spans="1:5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0"/>
        <v>1</v>
      </c>
    </row>
    <row r="44" spans="1:51" ht="18.75" customHeight="1" x14ac:dyDescent="0.15">
      <c r="A44" s="768" t="s">
        <v>349</v>
      </c>
      <c r="B44" s="769"/>
      <c r="C44" s="769"/>
      <c r="D44" s="769"/>
      <c r="E44" s="769"/>
      <c r="F44" s="770"/>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389</v>
      </c>
      <c r="AF44" s="247"/>
      <c r="AG44" s="247"/>
      <c r="AH44" s="247"/>
      <c r="AI44" s="247" t="s">
        <v>411</v>
      </c>
      <c r="AJ44" s="247"/>
      <c r="AK44" s="247"/>
      <c r="AL44" s="247"/>
      <c r="AM44" s="247" t="s">
        <v>508</v>
      </c>
      <c r="AN44" s="247"/>
      <c r="AO44" s="247"/>
      <c r="AP44" s="247"/>
      <c r="AQ44" s="154" t="s">
        <v>232</v>
      </c>
      <c r="AR44" s="155"/>
      <c r="AS44" s="155"/>
      <c r="AT44" s="156"/>
      <c r="AU44" s="411" t="s">
        <v>134</v>
      </c>
      <c r="AV44" s="411"/>
      <c r="AW44" s="411"/>
      <c r="AX44" s="905"/>
      <c r="AY44">
        <f>COUNTA($G$46)</f>
        <v>1</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t="s">
        <v>763</v>
      </c>
      <c r="AR45" s="201"/>
      <c r="AS45" s="136" t="s">
        <v>233</v>
      </c>
      <c r="AT45" s="137"/>
      <c r="AU45" s="200" t="s">
        <v>763</v>
      </c>
      <c r="AV45" s="200"/>
      <c r="AW45" s="392" t="s">
        <v>179</v>
      </c>
      <c r="AX45" s="393"/>
      <c r="AY45">
        <f t="shared" ref="AY45:AY50" si="1">$AY$44</f>
        <v>1</v>
      </c>
    </row>
    <row r="46" spans="1:51" ht="23.25" customHeight="1" x14ac:dyDescent="0.15">
      <c r="A46" s="397"/>
      <c r="B46" s="395"/>
      <c r="C46" s="395"/>
      <c r="D46" s="395"/>
      <c r="E46" s="395"/>
      <c r="F46" s="396"/>
      <c r="G46" s="563" t="s">
        <v>773</v>
      </c>
      <c r="H46" s="564"/>
      <c r="I46" s="564"/>
      <c r="J46" s="564"/>
      <c r="K46" s="564"/>
      <c r="L46" s="564"/>
      <c r="M46" s="564"/>
      <c r="N46" s="564"/>
      <c r="O46" s="565"/>
      <c r="P46" s="108" t="s">
        <v>771</v>
      </c>
      <c r="Q46" s="108"/>
      <c r="R46" s="108"/>
      <c r="S46" s="108"/>
      <c r="T46" s="108"/>
      <c r="U46" s="108"/>
      <c r="V46" s="108"/>
      <c r="W46" s="108"/>
      <c r="X46" s="109"/>
      <c r="Y46" s="470" t="s">
        <v>12</v>
      </c>
      <c r="Z46" s="530"/>
      <c r="AA46" s="531"/>
      <c r="AB46" s="460" t="s">
        <v>726</v>
      </c>
      <c r="AC46" s="460"/>
      <c r="AD46" s="460"/>
      <c r="AE46" s="282">
        <v>18</v>
      </c>
      <c r="AF46" s="282"/>
      <c r="AG46" s="282"/>
      <c r="AH46" s="282"/>
      <c r="AI46" s="282">
        <v>31</v>
      </c>
      <c r="AJ46" s="282"/>
      <c r="AK46" s="282"/>
      <c r="AL46" s="282"/>
      <c r="AM46" s="282">
        <v>24</v>
      </c>
      <c r="AN46" s="282"/>
      <c r="AO46" s="282"/>
      <c r="AP46" s="282"/>
      <c r="AQ46" s="336" t="s">
        <v>763</v>
      </c>
      <c r="AR46" s="208"/>
      <c r="AS46" s="208"/>
      <c r="AT46" s="337"/>
      <c r="AU46" s="219" t="s">
        <v>763</v>
      </c>
      <c r="AV46" s="219"/>
      <c r="AW46" s="219"/>
      <c r="AX46" s="221"/>
      <c r="AY46">
        <f t="shared" si="1"/>
        <v>1</v>
      </c>
    </row>
    <row r="47" spans="1:51" ht="23.25"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t="s">
        <v>768</v>
      </c>
      <c r="AC47" s="522"/>
      <c r="AD47" s="522"/>
      <c r="AE47" s="218" t="s">
        <v>763</v>
      </c>
      <c r="AF47" s="219"/>
      <c r="AG47" s="219"/>
      <c r="AH47" s="219"/>
      <c r="AI47" s="218" t="s">
        <v>763</v>
      </c>
      <c r="AJ47" s="219"/>
      <c r="AK47" s="219"/>
      <c r="AL47" s="219"/>
      <c r="AM47" s="218" t="s">
        <v>763</v>
      </c>
      <c r="AN47" s="219"/>
      <c r="AO47" s="219"/>
      <c r="AP47" s="219"/>
      <c r="AQ47" s="336" t="s">
        <v>763</v>
      </c>
      <c r="AR47" s="208"/>
      <c r="AS47" s="208"/>
      <c r="AT47" s="337"/>
      <c r="AU47" s="219" t="s">
        <v>763</v>
      </c>
      <c r="AV47" s="219"/>
      <c r="AW47" s="219"/>
      <c r="AX47" s="221"/>
      <c r="AY47">
        <f t="shared" si="1"/>
        <v>1</v>
      </c>
    </row>
    <row r="48" spans="1:51" ht="23.25"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t="s">
        <v>763</v>
      </c>
      <c r="AF48" s="219"/>
      <c r="AG48" s="219"/>
      <c r="AH48" s="219"/>
      <c r="AI48" s="218" t="s">
        <v>763</v>
      </c>
      <c r="AJ48" s="219"/>
      <c r="AK48" s="219"/>
      <c r="AL48" s="219"/>
      <c r="AM48" s="218" t="s">
        <v>763</v>
      </c>
      <c r="AN48" s="219"/>
      <c r="AO48" s="219"/>
      <c r="AP48" s="219"/>
      <c r="AQ48" s="336" t="s">
        <v>763</v>
      </c>
      <c r="AR48" s="208"/>
      <c r="AS48" s="208"/>
      <c r="AT48" s="337"/>
      <c r="AU48" s="219" t="s">
        <v>763</v>
      </c>
      <c r="AV48" s="219"/>
      <c r="AW48" s="219"/>
      <c r="AX48" s="221"/>
      <c r="AY48">
        <f t="shared" si="1"/>
        <v>1</v>
      </c>
    </row>
    <row r="49" spans="1:51" ht="23.25" customHeight="1" x14ac:dyDescent="0.15">
      <c r="A49" s="228" t="s">
        <v>379</v>
      </c>
      <c r="B49" s="229"/>
      <c r="C49" s="229"/>
      <c r="D49" s="229"/>
      <c r="E49" s="229"/>
      <c r="F49" s="230"/>
      <c r="G49" s="234" t="s">
        <v>770</v>
      </c>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1"/>
        <v>1</v>
      </c>
    </row>
    <row r="50" spans="1:5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1"/>
        <v>1</v>
      </c>
    </row>
    <row r="51" spans="1:51" ht="18.75" customHeight="1" x14ac:dyDescent="0.15">
      <c r="A51" s="394" t="s">
        <v>349</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389</v>
      </c>
      <c r="AF51" s="247"/>
      <c r="AG51" s="247"/>
      <c r="AH51" s="247"/>
      <c r="AI51" s="247" t="s">
        <v>411</v>
      </c>
      <c r="AJ51" s="247"/>
      <c r="AK51" s="247"/>
      <c r="AL51" s="247"/>
      <c r="AM51" s="247" t="s">
        <v>508</v>
      </c>
      <c r="AN51" s="247"/>
      <c r="AO51" s="247"/>
      <c r="AP51" s="247"/>
      <c r="AQ51" s="154" t="s">
        <v>232</v>
      </c>
      <c r="AR51" s="155"/>
      <c r="AS51" s="155"/>
      <c r="AT51" s="156"/>
      <c r="AU51" s="920" t="s">
        <v>134</v>
      </c>
      <c r="AV51" s="920"/>
      <c r="AW51" s="920"/>
      <c r="AX51" s="921"/>
      <c r="AY51">
        <f>COUNTA($G$53)</f>
        <v>1</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t="s">
        <v>763</v>
      </c>
      <c r="AR52" s="201"/>
      <c r="AS52" s="136" t="s">
        <v>233</v>
      </c>
      <c r="AT52" s="137"/>
      <c r="AU52" s="200" t="s">
        <v>763</v>
      </c>
      <c r="AV52" s="200"/>
      <c r="AW52" s="392" t="s">
        <v>179</v>
      </c>
      <c r="AX52" s="393"/>
      <c r="AY52">
        <f t="shared" ref="AY52:AY57" si="2">$AY$51</f>
        <v>1</v>
      </c>
    </row>
    <row r="53" spans="1:51" ht="23.25" customHeight="1" x14ac:dyDescent="0.15">
      <c r="A53" s="397"/>
      <c r="B53" s="395"/>
      <c r="C53" s="395"/>
      <c r="D53" s="395"/>
      <c r="E53" s="395"/>
      <c r="F53" s="396"/>
      <c r="G53" s="563" t="s">
        <v>774</v>
      </c>
      <c r="H53" s="564"/>
      <c r="I53" s="564"/>
      <c r="J53" s="564"/>
      <c r="K53" s="564"/>
      <c r="L53" s="564"/>
      <c r="M53" s="564"/>
      <c r="N53" s="564"/>
      <c r="O53" s="565"/>
      <c r="P53" s="108" t="s">
        <v>772</v>
      </c>
      <c r="Q53" s="108"/>
      <c r="R53" s="108"/>
      <c r="S53" s="108"/>
      <c r="T53" s="108"/>
      <c r="U53" s="108"/>
      <c r="V53" s="108"/>
      <c r="W53" s="108"/>
      <c r="X53" s="109"/>
      <c r="Y53" s="470" t="s">
        <v>12</v>
      </c>
      <c r="Z53" s="530"/>
      <c r="AA53" s="531"/>
      <c r="AB53" s="460" t="s">
        <v>768</v>
      </c>
      <c r="AC53" s="460"/>
      <c r="AD53" s="460"/>
      <c r="AE53" s="218">
        <v>64</v>
      </c>
      <c r="AF53" s="219"/>
      <c r="AG53" s="219"/>
      <c r="AH53" s="219"/>
      <c r="AI53" s="218">
        <v>124</v>
      </c>
      <c r="AJ53" s="219"/>
      <c r="AK53" s="219"/>
      <c r="AL53" s="219"/>
      <c r="AM53" s="218">
        <v>95</v>
      </c>
      <c r="AN53" s="219"/>
      <c r="AO53" s="219"/>
      <c r="AP53" s="219"/>
      <c r="AQ53" s="336" t="s">
        <v>763</v>
      </c>
      <c r="AR53" s="208"/>
      <c r="AS53" s="208"/>
      <c r="AT53" s="337"/>
      <c r="AU53" s="219" t="s">
        <v>763</v>
      </c>
      <c r="AV53" s="219"/>
      <c r="AW53" s="219"/>
      <c r="AX53" s="221"/>
      <c r="AY53">
        <f t="shared" si="2"/>
        <v>1</v>
      </c>
    </row>
    <row r="54" spans="1:51" ht="23.25"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t="s">
        <v>768</v>
      </c>
      <c r="AC54" s="522"/>
      <c r="AD54" s="522"/>
      <c r="AE54" s="218" t="s">
        <v>763</v>
      </c>
      <c r="AF54" s="219"/>
      <c r="AG54" s="219"/>
      <c r="AH54" s="219"/>
      <c r="AI54" s="218" t="s">
        <v>763</v>
      </c>
      <c r="AJ54" s="219"/>
      <c r="AK54" s="219"/>
      <c r="AL54" s="219"/>
      <c r="AM54" s="218" t="s">
        <v>763</v>
      </c>
      <c r="AN54" s="219"/>
      <c r="AO54" s="219"/>
      <c r="AP54" s="219"/>
      <c r="AQ54" s="336" t="s">
        <v>763</v>
      </c>
      <c r="AR54" s="208"/>
      <c r="AS54" s="208"/>
      <c r="AT54" s="337"/>
      <c r="AU54" s="219" t="s">
        <v>763</v>
      </c>
      <c r="AV54" s="219"/>
      <c r="AW54" s="219"/>
      <c r="AX54" s="221"/>
      <c r="AY54">
        <f t="shared" si="2"/>
        <v>1</v>
      </c>
    </row>
    <row r="55" spans="1:51" ht="23.25"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t="s">
        <v>763</v>
      </c>
      <c r="AF55" s="219"/>
      <c r="AG55" s="219"/>
      <c r="AH55" s="219"/>
      <c r="AI55" s="218" t="s">
        <v>763</v>
      </c>
      <c r="AJ55" s="219"/>
      <c r="AK55" s="219"/>
      <c r="AL55" s="219"/>
      <c r="AM55" s="218" t="s">
        <v>763</v>
      </c>
      <c r="AN55" s="219"/>
      <c r="AO55" s="219"/>
      <c r="AP55" s="219"/>
      <c r="AQ55" s="336" t="s">
        <v>763</v>
      </c>
      <c r="AR55" s="208"/>
      <c r="AS55" s="208"/>
      <c r="AT55" s="337"/>
      <c r="AU55" s="219" t="s">
        <v>763</v>
      </c>
      <c r="AV55" s="219"/>
      <c r="AW55" s="219"/>
      <c r="AX55" s="221"/>
      <c r="AY55">
        <f t="shared" si="2"/>
        <v>1</v>
      </c>
    </row>
    <row r="56" spans="1:51" ht="23.25" customHeight="1" x14ac:dyDescent="0.15">
      <c r="A56" s="228" t="s">
        <v>379</v>
      </c>
      <c r="B56" s="229"/>
      <c r="C56" s="229"/>
      <c r="D56" s="229"/>
      <c r="E56" s="229"/>
      <c r="F56" s="230"/>
      <c r="G56" s="234" t="s">
        <v>769</v>
      </c>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2"/>
        <v>1</v>
      </c>
    </row>
    <row r="57" spans="1:51" ht="23.25" customHeight="1" thickBot="1" x14ac:dyDescent="0.2">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2"/>
        <v>1</v>
      </c>
    </row>
    <row r="58" spans="1:51" ht="18.75" hidden="1" customHeight="1" x14ac:dyDescent="0.15">
      <c r="A58" s="394" t="s">
        <v>349</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389</v>
      </c>
      <c r="AF58" s="247"/>
      <c r="AG58" s="247"/>
      <c r="AH58" s="247"/>
      <c r="AI58" s="247" t="s">
        <v>411</v>
      </c>
      <c r="AJ58" s="247"/>
      <c r="AK58" s="247"/>
      <c r="AL58" s="247"/>
      <c r="AM58" s="247" t="s">
        <v>508</v>
      </c>
      <c r="AN58" s="247"/>
      <c r="AO58" s="247"/>
      <c r="AP58" s="247"/>
      <c r="AQ58" s="154" t="s">
        <v>232</v>
      </c>
      <c r="AR58" s="155"/>
      <c r="AS58" s="155"/>
      <c r="AT58" s="156"/>
      <c r="AU58" s="920" t="s">
        <v>134</v>
      </c>
      <c r="AV58" s="920"/>
      <c r="AW58" s="920"/>
      <c r="AX58" s="921"/>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 t="shared" ref="AY59:AY64" si="3">$AY$58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si="3"/>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3"/>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3"/>
        <v>0</v>
      </c>
    </row>
    <row r="63" spans="1:51" ht="23.25" hidden="1"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3"/>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3"/>
        <v>0</v>
      </c>
    </row>
    <row r="65" spans="1:51" ht="18.75" hidden="1" customHeight="1" x14ac:dyDescent="0.15">
      <c r="A65" s="481" t="s">
        <v>350</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345</v>
      </c>
      <c r="X65" s="487"/>
      <c r="Y65" s="490"/>
      <c r="Z65" s="490"/>
      <c r="AA65" s="491"/>
      <c r="AB65" s="241" t="s">
        <v>11</v>
      </c>
      <c r="AC65" s="242"/>
      <c r="AD65" s="243"/>
      <c r="AE65" s="247" t="s">
        <v>389</v>
      </c>
      <c r="AF65" s="247"/>
      <c r="AG65" s="247"/>
      <c r="AH65" s="247"/>
      <c r="AI65" s="247" t="s">
        <v>411</v>
      </c>
      <c r="AJ65" s="247"/>
      <c r="AK65" s="247"/>
      <c r="AL65" s="247"/>
      <c r="AM65" s="247" t="s">
        <v>508</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348</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369</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4">$AY$65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369</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4"/>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370</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4"/>
        <v>0</v>
      </c>
    </row>
    <row r="70" spans="1:51" ht="23.25" hidden="1" customHeight="1" x14ac:dyDescent="0.15">
      <c r="A70" s="474" t="s">
        <v>355</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368</v>
      </c>
      <c r="X70" s="309"/>
      <c r="Y70" s="267" t="s">
        <v>12</v>
      </c>
      <c r="Z70" s="267"/>
      <c r="AA70" s="268"/>
      <c r="AB70" s="269" t="s">
        <v>369</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4"/>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369</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4"/>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370</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4"/>
        <v>0</v>
      </c>
    </row>
    <row r="73" spans="1:51" ht="18.75" hidden="1" customHeight="1" x14ac:dyDescent="0.15">
      <c r="A73" s="505" t="s">
        <v>350</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389</v>
      </c>
      <c r="AF73" s="247"/>
      <c r="AG73" s="247"/>
      <c r="AH73" s="247"/>
      <c r="AI73" s="247" t="s">
        <v>411</v>
      </c>
      <c r="AJ73" s="247"/>
      <c r="AK73" s="247"/>
      <c r="AL73" s="247"/>
      <c r="AM73" s="247" t="s">
        <v>508</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$AY$73</f>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5"/>
      <c r="AF77" s="886"/>
      <c r="AG77" s="886"/>
      <c r="AH77" s="886"/>
      <c r="AI77" s="885"/>
      <c r="AJ77" s="886"/>
      <c r="AK77" s="886"/>
      <c r="AL77" s="886"/>
      <c r="AM77" s="885"/>
      <c r="AN77" s="886"/>
      <c r="AO77" s="886"/>
      <c r="AP77" s="886"/>
      <c r="AQ77" s="336"/>
      <c r="AR77" s="208"/>
      <c r="AS77" s="208"/>
      <c r="AT77" s="337"/>
      <c r="AU77" s="219"/>
      <c r="AV77" s="219"/>
      <c r="AW77" s="219"/>
      <c r="AX77" s="221"/>
      <c r="AY77">
        <f>$AY$73</f>
        <v>0</v>
      </c>
    </row>
    <row r="78" spans="1:51" ht="69.75" hidden="1" customHeight="1" x14ac:dyDescent="0.15">
      <c r="A78" s="329" t="s">
        <v>382</v>
      </c>
      <c r="B78" s="330"/>
      <c r="C78" s="330"/>
      <c r="D78" s="330"/>
      <c r="E78" s="327" t="s">
        <v>328</v>
      </c>
      <c r="F78" s="328"/>
      <c r="G78" s="54" t="s">
        <v>235</v>
      </c>
      <c r="H78" s="586"/>
      <c r="I78" s="587"/>
      <c r="J78" s="587"/>
      <c r="K78" s="587"/>
      <c r="L78" s="587"/>
      <c r="M78" s="587"/>
      <c r="N78" s="587"/>
      <c r="O78" s="588"/>
      <c r="P78" s="150"/>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$AY$73</f>
        <v>0</v>
      </c>
    </row>
    <row r="79" spans="1:51"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344</v>
      </c>
      <c r="AP79" s="274"/>
      <c r="AQ79" s="274"/>
      <c r="AR79" s="76"/>
      <c r="AS79" s="273"/>
      <c r="AT79" s="274"/>
      <c r="AU79" s="274"/>
      <c r="AV79" s="274"/>
      <c r="AW79" s="274"/>
      <c r="AX79" s="963"/>
      <c r="AY79">
        <f>COUNTIF($AR$79,"☑")</f>
        <v>0</v>
      </c>
    </row>
    <row r="80" spans="1:51" ht="18.75" hidden="1" customHeight="1" x14ac:dyDescent="0.15">
      <c r="A80" s="859" t="s">
        <v>147</v>
      </c>
      <c r="B80" s="523" t="s">
        <v>341</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701</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60"/>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22.5" hidden="1" customHeight="1" x14ac:dyDescent="0.15">
      <c r="A82" s="860"/>
      <c r="B82" s="526"/>
      <c r="C82" s="424"/>
      <c r="D82" s="424"/>
      <c r="E82" s="424"/>
      <c r="F82" s="425"/>
      <c r="G82" s="674"/>
      <c r="H82" s="674"/>
      <c r="I82" s="674"/>
      <c r="J82" s="674"/>
      <c r="K82" s="674"/>
      <c r="L82" s="674"/>
      <c r="M82" s="674"/>
      <c r="N82" s="674"/>
      <c r="O82" s="674"/>
      <c r="P82" s="674"/>
      <c r="Q82" s="674"/>
      <c r="R82" s="674"/>
      <c r="S82" s="674"/>
      <c r="T82" s="674"/>
      <c r="U82" s="674"/>
      <c r="V82" s="674"/>
      <c r="W82" s="674"/>
      <c r="X82" s="674"/>
      <c r="Y82" s="674"/>
      <c r="Z82" s="674"/>
      <c r="AA82" s="675"/>
      <c r="AB82" s="879"/>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5">$AY$80</f>
        <v>0</v>
      </c>
    </row>
    <row r="83" spans="1:60" ht="22.5" hidden="1" customHeight="1" x14ac:dyDescent="0.15">
      <c r="A83" s="860"/>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5"/>
        <v>0</v>
      </c>
    </row>
    <row r="84" spans="1:60" ht="19.5" hidden="1" customHeight="1" x14ac:dyDescent="0.15">
      <c r="A84" s="860"/>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5"/>
        <v>0</v>
      </c>
    </row>
    <row r="85" spans="1:60" ht="18.75" hidden="1" customHeight="1" x14ac:dyDescent="0.15">
      <c r="A85" s="860"/>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389</v>
      </c>
      <c r="AF85" s="247"/>
      <c r="AG85" s="247"/>
      <c r="AH85" s="247"/>
      <c r="AI85" s="247" t="s">
        <v>411</v>
      </c>
      <c r="AJ85" s="247"/>
      <c r="AK85" s="247"/>
      <c r="AL85" s="247"/>
      <c r="AM85" s="247" t="s">
        <v>508</v>
      </c>
      <c r="AN85" s="247"/>
      <c r="AO85" s="247"/>
      <c r="AP85" s="247"/>
      <c r="AQ85" s="158" t="s">
        <v>232</v>
      </c>
      <c r="AR85" s="133"/>
      <c r="AS85" s="133"/>
      <c r="AT85" s="134"/>
      <c r="AU85" s="532" t="s">
        <v>134</v>
      </c>
      <c r="AV85" s="532"/>
      <c r="AW85" s="532"/>
      <c r="AX85" s="533"/>
      <c r="AY85">
        <f t="shared" si="5"/>
        <v>0</v>
      </c>
      <c r="AZ85" s="10"/>
      <c r="BA85" s="10"/>
      <c r="BB85" s="10"/>
      <c r="BC85" s="10"/>
    </row>
    <row r="86" spans="1:60" ht="18.75" hidden="1" customHeight="1" x14ac:dyDescent="0.15">
      <c r="A86" s="860"/>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c r="AR86" s="200"/>
      <c r="AS86" s="136" t="s">
        <v>233</v>
      </c>
      <c r="AT86" s="137"/>
      <c r="AU86" s="200"/>
      <c r="AV86" s="200"/>
      <c r="AW86" s="392" t="s">
        <v>179</v>
      </c>
      <c r="AX86" s="393"/>
      <c r="AY86">
        <f t="shared" si="5"/>
        <v>0</v>
      </c>
      <c r="AZ86" s="10"/>
      <c r="BA86" s="10"/>
      <c r="BB86" s="10"/>
      <c r="BC86" s="10"/>
      <c r="BD86" s="10"/>
      <c r="BE86" s="10"/>
      <c r="BF86" s="10"/>
      <c r="BG86" s="10"/>
      <c r="BH86" s="10"/>
    </row>
    <row r="87" spans="1:60" ht="23.25" hidden="1" customHeight="1" x14ac:dyDescent="0.15">
      <c r="A87" s="860"/>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5"/>
        <v>0</v>
      </c>
    </row>
    <row r="88" spans="1:60" ht="23.25" hidden="1" customHeight="1" x14ac:dyDescent="0.15">
      <c r="A88" s="860"/>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5"/>
        <v>0</v>
      </c>
      <c r="AZ88" s="10"/>
      <c r="BA88" s="10"/>
      <c r="BB88" s="10"/>
      <c r="BC88" s="10"/>
    </row>
    <row r="89" spans="1:60" ht="23.25" hidden="1" customHeight="1" x14ac:dyDescent="0.15">
      <c r="A89" s="860"/>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5"/>
        <v>0</v>
      </c>
      <c r="AZ89" s="10"/>
      <c r="BA89" s="10"/>
      <c r="BB89" s="10"/>
      <c r="BC89" s="10"/>
      <c r="BD89" s="10"/>
      <c r="BE89" s="10"/>
      <c r="BF89" s="10"/>
      <c r="BG89" s="10"/>
      <c r="BH89" s="10"/>
    </row>
    <row r="90" spans="1:60" ht="18.75" hidden="1" customHeight="1" x14ac:dyDescent="0.15">
      <c r="A90" s="860"/>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389</v>
      </c>
      <c r="AF90" s="247"/>
      <c r="AG90" s="247"/>
      <c r="AH90" s="247"/>
      <c r="AI90" s="247" t="s">
        <v>411</v>
      </c>
      <c r="AJ90" s="247"/>
      <c r="AK90" s="247"/>
      <c r="AL90" s="247"/>
      <c r="AM90" s="247" t="s">
        <v>508</v>
      </c>
      <c r="AN90" s="247"/>
      <c r="AO90" s="247"/>
      <c r="AP90" s="247"/>
      <c r="AQ90" s="158" t="s">
        <v>232</v>
      </c>
      <c r="AR90" s="133"/>
      <c r="AS90" s="133"/>
      <c r="AT90" s="134"/>
      <c r="AU90" s="532" t="s">
        <v>134</v>
      </c>
      <c r="AV90" s="532"/>
      <c r="AW90" s="532"/>
      <c r="AX90" s="533"/>
      <c r="AY90">
        <f>COUNTA($G$92)</f>
        <v>0</v>
      </c>
    </row>
    <row r="91" spans="1:60" ht="18.75" hidden="1" customHeight="1" x14ac:dyDescent="0.15">
      <c r="A91" s="860"/>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0"/>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$AY$90</f>
        <v>0</v>
      </c>
      <c r="AZ92" s="10"/>
      <c r="BA92" s="10"/>
      <c r="BB92" s="10"/>
      <c r="BC92" s="10"/>
      <c r="BD92" s="10"/>
      <c r="BE92" s="10"/>
      <c r="BF92" s="10"/>
      <c r="BG92" s="10"/>
      <c r="BH92" s="10"/>
    </row>
    <row r="93" spans="1:60" ht="23.25" hidden="1" customHeight="1" x14ac:dyDescent="0.15">
      <c r="A93" s="860"/>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$AY$90</f>
        <v>0</v>
      </c>
    </row>
    <row r="94" spans="1:60" ht="23.25" hidden="1" customHeight="1" x14ac:dyDescent="0.15">
      <c r="A94" s="860"/>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$AY$90</f>
        <v>0</v>
      </c>
      <c r="AZ94" s="10"/>
      <c r="BA94" s="10"/>
      <c r="BB94" s="10"/>
      <c r="BC94" s="10"/>
    </row>
    <row r="95" spans="1:60" ht="18.75" hidden="1" customHeight="1" x14ac:dyDescent="0.15">
      <c r="A95" s="860"/>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389</v>
      </c>
      <c r="AF95" s="247"/>
      <c r="AG95" s="247"/>
      <c r="AH95" s="247"/>
      <c r="AI95" s="247" t="s">
        <v>411</v>
      </c>
      <c r="AJ95" s="247"/>
      <c r="AK95" s="247"/>
      <c r="AL95" s="247"/>
      <c r="AM95" s="247" t="s">
        <v>508</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0"/>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0"/>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$AY$95</f>
        <v>0</v>
      </c>
      <c r="AZ97" s="10"/>
      <c r="BA97" s="10"/>
      <c r="BB97" s="10"/>
      <c r="BC97" s="10"/>
    </row>
    <row r="98" spans="1:60" ht="23.25" hidden="1" customHeight="1" x14ac:dyDescent="0.15">
      <c r="A98" s="860"/>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$AY$95</f>
        <v>0</v>
      </c>
      <c r="AZ98" s="10"/>
      <c r="BA98" s="10"/>
      <c r="BB98" s="10"/>
      <c r="BC98" s="10"/>
      <c r="BD98" s="10"/>
      <c r="BE98" s="10"/>
      <c r="BF98" s="10"/>
      <c r="BG98" s="10"/>
      <c r="BH98" s="10"/>
    </row>
    <row r="99" spans="1:60" ht="23.25" hidden="1" customHeight="1" thickBot="1" x14ac:dyDescent="0.2">
      <c r="A99" s="861"/>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0" t="s">
        <v>13</v>
      </c>
      <c r="Z99" s="891"/>
      <c r="AA99" s="892"/>
      <c r="AB99" s="887" t="s">
        <v>14</v>
      </c>
      <c r="AC99" s="888"/>
      <c r="AD99" s="889"/>
      <c r="AE99" s="519"/>
      <c r="AF99" s="520"/>
      <c r="AG99" s="520"/>
      <c r="AH99" s="521"/>
      <c r="AI99" s="519"/>
      <c r="AJ99" s="520"/>
      <c r="AK99" s="520"/>
      <c r="AL99" s="521"/>
      <c r="AM99" s="519"/>
      <c r="AN99" s="520"/>
      <c r="AO99" s="520"/>
      <c r="AP99" s="520"/>
      <c r="AQ99" s="534"/>
      <c r="AR99" s="535"/>
      <c r="AS99" s="535"/>
      <c r="AT99" s="536"/>
      <c r="AU99" s="520"/>
      <c r="AV99" s="520"/>
      <c r="AW99" s="520"/>
      <c r="AX99" s="537"/>
      <c r="AY99">
        <f>$AY$95</f>
        <v>0</v>
      </c>
    </row>
    <row r="100" spans="1:60" ht="31.5" customHeight="1" x14ac:dyDescent="0.15">
      <c r="A100" s="500" t="s">
        <v>351</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49"/>
      <c r="Z100" s="850"/>
      <c r="AA100" s="851"/>
      <c r="AB100" s="480" t="s">
        <v>11</v>
      </c>
      <c r="AC100" s="480"/>
      <c r="AD100" s="480"/>
      <c r="AE100" s="538" t="s">
        <v>389</v>
      </c>
      <c r="AF100" s="539"/>
      <c r="AG100" s="539"/>
      <c r="AH100" s="540"/>
      <c r="AI100" s="538" t="s">
        <v>411</v>
      </c>
      <c r="AJ100" s="539"/>
      <c r="AK100" s="539"/>
      <c r="AL100" s="540"/>
      <c r="AM100" s="538" t="s">
        <v>508</v>
      </c>
      <c r="AN100" s="539"/>
      <c r="AO100" s="539"/>
      <c r="AP100" s="540"/>
      <c r="AQ100" s="317" t="s">
        <v>416</v>
      </c>
      <c r="AR100" s="318"/>
      <c r="AS100" s="318"/>
      <c r="AT100" s="319"/>
      <c r="AU100" s="317" t="s">
        <v>542</v>
      </c>
      <c r="AV100" s="318"/>
      <c r="AW100" s="318"/>
      <c r="AX100" s="320"/>
    </row>
    <row r="101" spans="1:60" ht="23.25" customHeight="1" x14ac:dyDescent="0.15">
      <c r="A101" s="418"/>
      <c r="B101" s="419"/>
      <c r="C101" s="419"/>
      <c r="D101" s="419"/>
      <c r="E101" s="419"/>
      <c r="F101" s="420"/>
      <c r="G101" s="108" t="s">
        <v>784</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726</v>
      </c>
      <c r="AC101" s="460"/>
      <c r="AD101" s="460"/>
      <c r="AE101" s="282">
        <v>1333</v>
      </c>
      <c r="AF101" s="282"/>
      <c r="AG101" s="282"/>
      <c r="AH101" s="282"/>
      <c r="AI101" s="282">
        <v>1388</v>
      </c>
      <c r="AJ101" s="282"/>
      <c r="AK101" s="282"/>
      <c r="AL101" s="282"/>
      <c r="AM101" s="282">
        <v>1100</v>
      </c>
      <c r="AN101" s="282"/>
      <c r="AO101" s="282"/>
      <c r="AP101" s="282"/>
      <c r="AQ101" s="282" t="s">
        <v>755</v>
      </c>
      <c r="AR101" s="282"/>
      <c r="AS101" s="282"/>
      <c r="AT101" s="282"/>
      <c r="AU101" s="218" t="s">
        <v>755</v>
      </c>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717</v>
      </c>
      <c r="AC102" s="460"/>
      <c r="AD102" s="460"/>
      <c r="AE102" s="282" t="s">
        <v>717</v>
      </c>
      <c r="AF102" s="282"/>
      <c r="AG102" s="282"/>
      <c r="AH102" s="282"/>
      <c r="AI102" s="282" t="s">
        <v>717</v>
      </c>
      <c r="AJ102" s="282"/>
      <c r="AK102" s="282"/>
      <c r="AL102" s="282"/>
      <c r="AM102" s="282" t="s">
        <v>717</v>
      </c>
      <c r="AN102" s="282"/>
      <c r="AO102" s="282"/>
      <c r="AP102" s="282"/>
      <c r="AQ102" s="282" t="s">
        <v>755</v>
      </c>
      <c r="AR102" s="282"/>
      <c r="AS102" s="282"/>
      <c r="AT102" s="282"/>
      <c r="AU102" s="225" t="s">
        <v>755</v>
      </c>
      <c r="AV102" s="226"/>
      <c r="AW102" s="226"/>
      <c r="AX102" s="321"/>
    </row>
    <row r="103" spans="1:60" ht="31.5" customHeight="1" x14ac:dyDescent="0.15">
      <c r="A103" s="415" t="s">
        <v>351</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389</v>
      </c>
      <c r="AF103" s="247"/>
      <c r="AG103" s="247"/>
      <c r="AH103" s="247"/>
      <c r="AI103" s="247" t="s">
        <v>411</v>
      </c>
      <c r="AJ103" s="247"/>
      <c r="AK103" s="247"/>
      <c r="AL103" s="247"/>
      <c r="AM103" s="247" t="s">
        <v>508</v>
      </c>
      <c r="AN103" s="247"/>
      <c r="AO103" s="247"/>
      <c r="AP103" s="247"/>
      <c r="AQ103" s="279" t="s">
        <v>416</v>
      </c>
      <c r="AR103" s="280"/>
      <c r="AS103" s="280"/>
      <c r="AT103" s="280"/>
      <c r="AU103" s="279" t="s">
        <v>542</v>
      </c>
      <c r="AV103" s="280"/>
      <c r="AW103" s="280"/>
      <c r="AX103" s="281"/>
      <c r="AY103">
        <f>COUNTA($G$104)</f>
        <v>1</v>
      </c>
    </row>
    <row r="104" spans="1:60" ht="23.25" customHeight="1" x14ac:dyDescent="0.15">
      <c r="A104" s="418"/>
      <c r="B104" s="419"/>
      <c r="C104" s="419"/>
      <c r="D104" s="419"/>
      <c r="E104" s="419"/>
      <c r="F104" s="420"/>
      <c r="G104" s="108" t="s">
        <v>727</v>
      </c>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t="s">
        <v>726</v>
      </c>
      <c r="AC104" s="545"/>
      <c r="AD104" s="546"/>
      <c r="AE104" s="282">
        <v>243</v>
      </c>
      <c r="AF104" s="282"/>
      <c r="AG104" s="282"/>
      <c r="AH104" s="282"/>
      <c r="AI104" s="282">
        <v>239</v>
      </c>
      <c r="AJ104" s="282"/>
      <c r="AK104" s="282"/>
      <c r="AL104" s="282"/>
      <c r="AM104" s="282">
        <v>241</v>
      </c>
      <c r="AN104" s="282"/>
      <c r="AO104" s="282"/>
      <c r="AP104" s="282"/>
      <c r="AQ104" s="282" t="s">
        <v>755</v>
      </c>
      <c r="AR104" s="282"/>
      <c r="AS104" s="282"/>
      <c r="AT104" s="282"/>
      <c r="AU104" s="282" t="s">
        <v>755</v>
      </c>
      <c r="AV104" s="282"/>
      <c r="AW104" s="282"/>
      <c r="AX104" s="283"/>
      <c r="AY104">
        <f>$AY$103</f>
        <v>1</v>
      </c>
    </row>
    <row r="105" spans="1:60" ht="23.25"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t="s">
        <v>717</v>
      </c>
      <c r="AC105" s="468"/>
      <c r="AD105" s="469"/>
      <c r="AE105" s="282" t="s">
        <v>717</v>
      </c>
      <c r="AF105" s="282"/>
      <c r="AG105" s="282"/>
      <c r="AH105" s="282"/>
      <c r="AI105" s="282" t="s">
        <v>717</v>
      </c>
      <c r="AJ105" s="282"/>
      <c r="AK105" s="282"/>
      <c r="AL105" s="282"/>
      <c r="AM105" s="282" t="s">
        <v>717</v>
      </c>
      <c r="AN105" s="282"/>
      <c r="AO105" s="282"/>
      <c r="AP105" s="282"/>
      <c r="AQ105" s="282" t="s">
        <v>755</v>
      </c>
      <c r="AR105" s="282"/>
      <c r="AS105" s="282"/>
      <c r="AT105" s="282"/>
      <c r="AU105" s="282" t="s">
        <v>755</v>
      </c>
      <c r="AV105" s="282"/>
      <c r="AW105" s="282"/>
      <c r="AX105" s="283"/>
      <c r="AY105">
        <f>$AY$103</f>
        <v>1</v>
      </c>
    </row>
    <row r="106" spans="1:60" ht="31.5" hidden="1" customHeight="1" x14ac:dyDescent="0.15">
      <c r="A106" s="415" t="s">
        <v>351</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389</v>
      </c>
      <c r="AF106" s="247"/>
      <c r="AG106" s="247"/>
      <c r="AH106" s="247"/>
      <c r="AI106" s="247" t="s">
        <v>411</v>
      </c>
      <c r="AJ106" s="247"/>
      <c r="AK106" s="247"/>
      <c r="AL106" s="247"/>
      <c r="AM106" s="247" t="s">
        <v>508</v>
      </c>
      <c r="AN106" s="247"/>
      <c r="AO106" s="247"/>
      <c r="AP106" s="247"/>
      <c r="AQ106" s="279" t="s">
        <v>416</v>
      </c>
      <c r="AR106" s="280"/>
      <c r="AS106" s="280"/>
      <c r="AT106" s="280"/>
      <c r="AU106" s="279" t="s">
        <v>542</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351</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389</v>
      </c>
      <c r="AF109" s="247"/>
      <c r="AG109" s="247"/>
      <c r="AH109" s="247"/>
      <c r="AI109" s="247" t="s">
        <v>411</v>
      </c>
      <c r="AJ109" s="247"/>
      <c r="AK109" s="247"/>
      <c r="AL109" s="247"/>
      <c r="AM109" s="247" t="s">
        <v>508</v>
      </c>
      <c r="AN109" s="247"/>
      <c r="AO109" s="247"/>
      <c r="AP109" s="247"/>
      <c r="AQ109" s="279" t="s">
        <v>416</v>
      </c>
      <c r="AR109" s="280"/>
      <c r="AS109" s="280"/>
      <c r="AT109" s="280"/>
      <c r="AU109" s="279" t="s">
        <v>542</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351</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389</v>
      </c>
      <c r="AF112" s="247"/>
      <c r="AG112" s="247"/>
      <c r="AH112" s="247"/>
      <c r="AI112" s="247" t="s">
        <v>411</v>
      </c>
      <c r="AJ112" s="247"/>
      <c r="AK112" s="247"/>
      <c r="AL112" s="247"/>
      <c r="AM112" s="247" t="s">
        <v>508</v>
      </c>
      <c r="AN112" s="247"/>
      <c r="AO112" s="247"/>
      <c r="AP112" s="247"/>
      <c r="AQ112" s="279" t="s">
        <v>416</v>
      </c>
      <c r="AR112" s="280"/>
      <c r="AS112" s="280"/>
      <c r="AT112" s="280"/>
      <c r="AU112" s="279" t="s">
        <v>542</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389</v>
      </c>
      <c r="AF115" s="247"/>
      <c r="AG115" s="247"/>
      <c r="AH115" s="247"/>
      <c r="AI115" s="247" t="s">
        <v>411</v>
      </c>
      <c r="AJ115" s="247"/>
      <c r="AK115" s="247"/>
      <c r="AL115" s="247"/>
      <c r="AM115" s="247" t="s">
        <v>508</v>
      </c>
      <c r="AN115" s="247"/>
      <c r="AO115" s="247"/>
      <c r="AP115" s="247"/>
      <c r="AQ115" s="589" t="s">
        <v>543</v>
      </c>
      <c r="AR115" s="590"/>
      <c r="AS115" s="590"/>
      <c r="AT115" s="590"/>
      <c r="AU115" s="590"/>
      <c r="AV115" s="590"/>
      <c r="AW115" s="590"/>
      <c r="AX115" s="591"/>
    </row>
    <row r="116" spans="1:51" ht="23.25" customHeight="1" x14ac:dyDescent="0.15">
      <c r="A116" s="435"/>
      <c r="B116" s="436"/>
      <c r="C116" s="436"/>
      <c r="D116" s="436"/>
      <c r="E116" s="436"/>
      <c r="F116" s="437"/>
      <c r="G116" s="387" t="s">
        <v>783</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717</v>
      </c>
      <c r="AC116" s="462"/>
      <c r="AD116" s="463"/>
      <c r="AE116" s="282" t="s">
        <v>717</v>
      </c>
      <c r="AF116" s="282"/>
      <c r="AG116" s="282"/>
      <c r="AH116" s="282"/>
      <c r="AI116" s="282" t="s">
        <v>717</v>
      </c>
      <c r="AJ116" s="282"/>
      <c r="AK116" s="282"/>
      <c r="AL116" s="282"/>
      <c r="AM116" s="282" t="s">
        <v>717</v>
      </c>
      <c r="AN116" s="282"/>
      <c r="AO116" s="282"/>
      <c r="AP116" s="282"/>
      <c r="AQ116" s="218" t="s">
        <v>717</v>
      </c>
      <c r="AR116" s="219"/>
      <c r="AS116" s="219"/>
      <c r="AT116" s="219"/>
      <c r="AU116" s="219"/>
      <c r="AV116" s="219"/>
      <c r="AW116" s="219"/>
      <c r="AX116" s="221"/>
    </row>
    <row r="117" spans="1:51" ht="46.5" customHeight="1" x14ac:dyDescent="0.15">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358</v>
      </c>
      <c r="AC117" s="472"/>
      <c r="AD117" s="473"/>
      <c r="AE117" s="550" t="s">
        <v>717</v>
      </c>
      <c r="AF117" s="550"/>
      <c r="AG117" s="550"/>
      <c r="AH117" s="550"/>
      <c r="AI117" s="550" t="s">
        <v>717</v>
      </c>
      <c r="AJ117" s="550"/>
      <c r="AK117" s="550"/>
      <c r="AL117" s="550"/>
      <c r="AM117" s="550" t="s">
        <v>717</v>
      </c>
      <c r="AN117" s="550"/>
      <c r="AO117" s="550"/>
      <c r="AP117" s="550"/>
      <c r="AQ117" s="550" t="s">
        <v>717</v>
      </c>
      <c r="AR117" s="550"/>
      <c r="AS117" s="550"/>
      <c r="AT117" s="550"/>
      <c r="AU117" s="550"/>
      <c r="AV117" s="550"/>
      <c r="AW117" s="550"/>
      <c r="AX117" s="551"/>
    </row>
    <row r="118" spans="1:51" ht="23.25"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389</v>
      </c>
      <c r="AF118" s="247"/>
      <c r="AG118" s="247"/>
      <c r="AH118" s="247"/>
      <c r="AI118" s="247" t="s">
        <v>411</v>
      </c>
      <c r="AJ118" s="247"/>
      <c r="AK118" s="247"/>
      <c r="AL118" s="247"/>
      <c r="AM118" s="247" t="s">
        <v>508</v>
      </c>
      <c r="AN118" s="247"/>
      <c r="AO118" s="247"/>
      <c r="AP118" s="247"/>
      <c r="AQ118" s="589" t="s">
        <v>543</v>
      </c>
      <c r="AR118" s="590"/>
      <c r="AS118" s="590"/>
      <c r="AT118" s="590"/>
      <c r="AU118" s="590"/>
      <c r="AV118" s="590"/>
      <c r="AW118" s="590"/>
      <c r="AX118" s="591"/>
      <c r="AY118" s="92">
        <f>IF(SUBSTITUTE(SUBSTITUTE($G$119,"／",""),"　","")="",0,1)</f>
        <v>1</v>
      </c>
    </row>
    <row r="119" spans="1:51" ht="23.25" customHeight="1" x14ac:dyDescent="0.15">
      <c r="A119" s="435"/>
      <c r="B119" s="436"/>
      <c r="C119" s="436"/>
      <c r="D119" s="436"/>
      <c r="E119" s="436"/>
      <c r="F119" s="437"/>
      <c r="G119" s="387" t="s">
        <v>728</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t="s">
        <v>717</v>
      </c>
      <c r="AC119" s="462"/>
      <c r="AD119" s="463"/>
      <c r="AE119" s="282" t="s">
        <v>717</v>
      </c>
      <c r="AF119" s="282"/>
      <c r="AG119" s="282"/>
      <c r="AH119" s="282"/>
      <c r="AI119" s="282" t="s">
        <v>717</v>
      </c>
      <c r="AJ119" s="282"/>
      <c r="AK119" s="282"/>
      <c r="AL119" s="282"/>
      <c r="AM119" s="282" t="s">
        <v>717</v>
      </c>
      <c r="AN119" s="282"/>
      <c r="AO119" s="282"/>
      <c r="AP119" s="282"/>
      <c r="AQ119" s="282" t="s">
        <v>717</v>
      </c>
      <c r="AR119" s="282"/>
      <c r="AS119" s="282"/>
      <c r="AT119" s="282"/>
      <c r="AU119" s="282"/>
      <c r="AV119" s="282"/>
      <c r="AW119" s="282"/>
      <c r="AX119" s="283"/>
      <c r="AY119">
        <f>$AY$118</f>
        <v>1</v>
      </c>
    </row>
    <row r="120" spans="1:51" ht="46.5"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358</v>
      </c>
      <c r="AC120" s="472"/>
      <c r="AD120" s="473"/>
      <c r="AE120" s="550" t="s">
        <v>717</v>
      </c>
      <c r="AF120" s="550"/>
      <c r="AG120" s="550"/>
      <c r="AH120" s="550"/>
      <c r="AI120" s="550" t="s">
        <v>717</v>
      </c>
      <c r="AJ120" s="550"/>
      <c r="AK120" s="550"/>
      <c r="AL120" s="550"/>
      <c r="AM120" s="550" t="s">
        <v>717</v>
      </c>
      <c r="AN120" s="550"/>
      <c r="AO120" s="550"/>
      <c r="AP120" s="550"/>
      <c r="AQ120" s="550" t="s">
        <v>717</v>
      </c>
      <c r="AR120" s="550"/>
      <c r="AS120" s="550"/>
      <c r="AT120" s="550"/>
      <c r="AU120" s="550"/>
      <c r="AV120" s="550"/>
      <c r="AW120" s="550"/>
      <c r="AX120" s="551"/>
      <c r="AY120">
        <f>$AY$118</f>
        <v>1</v>
      </c>
    </row>
    <row r="121" spans="1:51" ht="23.25"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389</v>
      </c>
      <c r="AF121" s="247"/>
      <c r="AG121" s="247"/>
      <c r="AH121" s="247"/>
      <c r="AI121" s="247" t="s">
        <v>411</v>
      </c>
      <c r="AJ121" s="247"/>
      <c r="AK121" s="247"/>
      <c r="AL121" s="247"/>
      <c r="AM121" s="247" t="s">
        <v>508</v>
      </c>
      <c r="AN121" s="247"/>
      <c r="AO121" s="247"/>
      <c r="AP121" s="247"/>
      <c r="AQ121" s="589" t="s">
        <v>543</v>
      </c>
      <c r="AR121" s="590"/>
      <c r="AS121" s="590"/>
      <c r="AT121" s="590"/>
      <c r="AU121" s="590"/>
      <c r="AV121" s="590"/>
      <c r="AW121" s="590"/>
      <c r="AX121" s="591"/>
      <c r="AY121" s="92">
        <f>IF(SUBSTITUTE(SUBSTITUTE($G$122,"／",""),"　","")="",0,1)</f>
        <v>1</v>
      </c>
    </row>
    <row r="122" spans="1:51" ht="23.25" customHeight="1" x14ac:dyDescent="0.15">
      <c r="A122" s="435"/>
      <c r="B122" s="436"/>
      <c r="C122" s="436"/>
      <c r="D122" s="436"/>
      <c r="E122" s="436"/>
      <c r="F122" s="437"/>
      <c r="G122" s="387" t="s">
        <v>729</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t="s">
        <v>717</v>
      </c>
      <c r="AC122" s="462"/>
      <c r="AD122" s="463"/>
      <c r="AE122" s="282" t="s">
        <v>717</v>
      </c>
      <c r="AF122" s="282"/>
      <c r="AG122" s="282"/>
      <c r="AH122" s="282"/>
      <c r="AI122" s="282" t="s">
        <v>717</v>
      </c>
      <c r="AJ122" s="282"/>
      <c r="AK122" s="282"/>
      <c r="AL122" s="282"/>
      <c r="AM122" s="282" t="s">
        <v>717</v>
      </c>
      <c r="AN122" s="282"/>
      <c r="AO122" s="282"/>
      <c r="AP122" s="282"/>
      <c r="AQ122" s="282" t="s">
        <v>717</v>
      </c>
      <c r="AR122" s="282"/>
      <c r="AS122" s="282"/>
      <c r="AT122" s="282"/>
      <c r="AU122" s="282"/>
      <c r="AV122" s="282"/>
      <c r="AW122" s="282"/>
      <c r="AX122" s="283"/>
      <c r="AY122">
        <f>$AY$121</f>
        <v>1</v>
      </c>
    </row>
    <row r="123" spans="1:51" ht="46.5" customHeight="1" thickBot="1" x14ac:dyDescent="0.2">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359</v>
      </c>
      <c r="AC123" s="472"/>
      <c r="AD123" s="473"/>
      <c r="AE123" s="550" t="s">
        <v>717</v>
      </c>
      <c r="AF123" s="550"/>
      <c r="AG123" s="550"/>
      <c r="AH123" s="550"/>
      <c r="AI123" s="550" t="s">
        <v>717</v>
      </c>
      <c r="AJ123" s="550"/>
      <c r="AK123" s="550"/>
      <c r="AL123" s="550"/>
      <c r="AM123" s="550" t="s">
        <v>717</v>
      </c>
      <c r="AN123" s="550"/>
      <c r="AO123" s="550"/>
      <c r="AP123" s="550"/>
      <c r="AQ123" s="550" t="s">
        <v>717</v>
      </c>
      <c r="AR123" s="550"/>
      <c r="AS123" s="550"/>
      <c r="AT123" s="550"/>
      <c r="AU123" s="550"/>
      <c r="AV123" s="550"/>
      <c r="AW123" s="550"/>
      <c r="AX123" s="551"/>
      <c r="AY123">
        <f>$AY$121</f>
        <v>1</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389</v>
      </c>
      <c r="AF124" s="247"/>
      <c r="AG124" s="247"/>
      <c r="AH124" s="247"/>
      <c r="AI124" s="247" t="s">
        <v>411</v>
      </c>
      <c r="AJ124" s="247"/>
      <c r="AK124" s="247"/>
      <c r="AL124" s="247"/>
      <c r="AM124" s="247" t="s">
        <v>508</v>
      </c>
      <c r="AN124" s="247"/>
      <c r="AO124" s="247"/>
      <c r="AP124" s="247"/>
      <c r="AQ124" s="589" t="s">
        <v>543</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539</v>
      </c>
      <c r="H125" s="387"/>
      <c r="I125" s="387"/>
      <c r="J125" s="387"/>
      <c r="K125" s="387"/>
      <c r="L125" s="387"/>
      <c r="M125" s="387"/>
      <c r="N125" s="387"/>
      <c r="O125" s="387"/>
      <c r="P125" s="387"/>
      <c r="Q125" s="387"/>
      <c r="R125" s="387"/>
      <c r="S125" s="387"/>
      <c r="T125" s="387"/>
      <c r="U125" s="387"/>
      <c r="V125" s="387"/>
      <c r="W125" s="387"/>
      <c r="X125" s="925"/>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26"/>
      <c r="Y126" s="470" t="s">
        <v>49</v>
      </c>
      <c r="Z126" s="444"/>
      <c r="AA126" s="445"/>
      <c r="AB126" s="471" t="s">
        <v>358</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2"/>
      <c r="Z127" s="923"/>
      <c r="AA127" s="924"/>
      <c r="AB127" s="407" t="s">
        <v>11</v>
      </c>
      <c r="AC127" s="408"/>
      <c r="AD127" s="409"/>
      <c r="AE127" s="247" t="s">
        <v>389</v>
      </c>
      <c r="AF127" s="247"/>
      <c r="AG127" s="247"/>
      <c r="AH127" s="247"/>
      <c r="AI127" s="247" t="s">
        <v>411</v>
      </c>
      <c r="AJ127" s="247"/>
      <c r="AK127" s="247"/>
      <c r="AL127" s="247"/>
      <c r="AM127" s="247" t="s">
        <v>508</v>
      </c>
      <c r="AN127" s="247"/>
      <c r="AO127" s="247"/>
      <c r="AP127" s="247"/>
      <c r="AQ127" s="589" t="s">
        <v>543</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540</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358</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404</v>
      </c>
      <c r="B130" s="186"/>
      <c r="C130" s="185" t="s">
        <v>236</v>
      </c>
      <c r="D130" s="186"/>
      <c r="E130" s="170" t="s">
        <v>265</v>
      </c>
      <c r="F130" s="171"/>
      <c r="G130" s="172" t="s">
        <v>730</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731</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389</v>
      </c>
      <c r="AF132" s="133"/>
      <c r="AG132" s="133"/>
      <c r="AH132" s="134"/>
      <c r="AI132" s="158" t="s">
        <v>411</v>
      </c>
      <c r="AJ132" s="133"/>
      <c r="AK132" s="133"/>
      <c r="AL132" s="134"/>
      <c r="AM132" s="158" t="s">
        <v>700</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717</v>
      </c>
      <c r="AR133" s="200"/>
      <c r="AS133" s="136" t="s">
        <v>233</v>
      </c>
      <c r="AT133" s="137"/>
      <c r="AU133" s="201" t="s">
        <v>717</v>
      </c>
      <c r="AV133" s="201"/>
      <c r="AW133" s="136" t="s">
        <v>179</v>
      </c>
      <c r="AX133" s="196"/>
      <c r="AY133">
        <f>$AY$132</f>
        <v>1</v>
      </c>
    </row>
    <row r="134" spans="1:51" ht="39.75" customHeight="1" x14ac:dyDescent="0.15">
      <c r="A134" s="190"/>
      <c r="B134" s="187"/>
      <c r="C134" s="181"/>
      <c r="D134" s="187"/>
      <c r="E134" s="181"/>
      <c r="F134" s="182"/>
      <c r="G134" s="107" t="s">
        <v>775</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765</v>
      </c>
      <c r="AC134" s="206"/>
      <c r="AD134" s="206"/>
      <c r="AE134" s="207">
        <v>105</v>
      </c>
      <c r="AF134" s="208"/>
      <c r="AG134" s="208"/>
      <c r="AH134" s="208"/>
      <c r="AI134" s="207">
        <v>105</v>
      </c>
      <c r="AJ134" s="208"/>
      <c r="AK134" s="208"/>
      <c r="AL134" s="208"/>
      <c r="AM134" s="207">
        <v>110</v>
      </c>
      <c r="AN134" s="208"/>
      <c r="AO134" s="208"/>
      <c r="AP134" s="208"/>
      <c r="AQ134" s="207" t="s">
        <v>717</v>
      </c>
      <c r="AR134" s="208"/>
      <c r="AS134" s="208"/>
      <c r="AT134" s="208"/>
      <c r="AU134" s="207" t="s">
        <v>717</v>
      </c>
      <c r="AV134" s="208"/>
      <c r="AW134" s="208"/>
      <c r="AX134" s="209"/>
      <c r="AY134">
        <f>$AY$132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726</v>
      </c>
      <c r="AC135" s="214"/>
      <c r="AD135" s="214"/>
      <c r="AE135" s="207" t="s">
        <v>779</v>
      </c>
      <c r="AF135" s="208"/>
      <c r="AG135" s="208"/>
      <c r="AH135" s="208"/>
      <c r="AI135" s="207" t="s">
        <v>779</v>
      </c>
      <c r="AJ135" s="208"/>
      <c r="AK135" s="208"/>
      <c r="AL135" s="208"/>
      <c r="AM135" s="207" t="s">
        <v>779</v>
      </c>
      <c r="AN135" s="208"/>
      <c r="AO135" s="208"/>
      <c r="AP135" s="208"/>
      <c r="AQ135" s="207" t="s">
        <v>717</v>
      </c>
      <c r="AR135" s="208"/>
      <c r="AS135" s="208"/>
      <c r="AT135" s="208"/>
      <c r="AU135" s="207" t="s">
        <v>717</v>
      </c>
      <c r="AV135" s="208"/>
      <c r="AW135" s="208"/>
      <c r="AX135" s="209"/>
      <c r="AY135">
        <f>$AY$132</f>
        <v>1</v>
      </c>
    </row>
    <row r="136" spans="1:51" ht="18.75"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389</v>
      </c>
      <c r="AF136" s="133"/>
      <c r="AG136" s="133"/>
      <c r="AH136" s="134"/>
      <c r="AI136" s="158" t="s">
        <v>411</v>
      </c>
      <c r="AJ136" s="133"/>
      <c r="AK136" s="133"/>
      <c r="AL136" s="134"/>
      <c r="AM136" s="158" t="s">
        <v>700</v>
      </c>
      <c r="AN136" s="133"/>
      <c r="AO136" s="133"/>
      <c r="AP136" s="134"/>
      <c r="AQ136" s="154" t="s">
        <v>232</v>
      </c>
      <c r="AR136" s="155"/>
      <c r="AS136" s="155"/>
      <c r="AT136" s="156"/>
      <c r="AU136" s="197" t="s">
        <v>248</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t="s">
        <v>717</v>
      </c>
      <c r="AR137" s="200"/>
      <c r="AS137" s="136" t="s">
        <v>233</v>
      </c>
      <c r="AT137" s="137"/>
      <c r="AU137" s="201" t="s">
        <v>717</v>
      </c>
      <c r="AV137" s="201"/>
      <c r="AW137" s="136" t="s">
        <v>179</v>
      </c>
      <c r="AX137" s="196"/>
      <c r="AY137">
        <f>$AY$136</f>
        <v>1</v>
      </c>
    </row>
    <row r="138" spans="1:51" ht="39.75" customHeight="1" x14ac:dyDescent="0.15">
      <c r="A138" s="190"/>
      <c r="B138" s="187"/>
      <c r="C138" s="181"/>
      <c r="D138" s="187"/>
      <c r="E138" s="181"/>
      <c r="F138" s="182"/>
      <c r="G138" s="107" t="s">
        <v>764</v>
      </c>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t="s">
        <v>726</v>
      </c>
      <c r="AC138" s="206"/>
      <c r="AD138" s="206"/>
      <c r="AE138" s="207">
        <v>8295</v>
      </c>
      <c r="AF138" s="208"/>
      <c r="AG138" s="208"/>
      <c r="AH138" s="208"/>
      <c r="AI138" s="207">
        <v>9327</v>
      </c>
      <c r="AJ138" s="208"/>
      <c r="AK138" s="208"/>
      <c r="AL138" s="208"/>
      <c r="AM138" s="207">
        <v>9689</v>
      </c>
      <c r="AN138" s="208"/>
      <c r="AO138" s="208"/>
      <c r="AP138" s="208"/>
      <c r="AQ138" s="207" t="s">
        <v>717</v>
      </c>
      <c r="AR138" s="208"/>
      <c r="AS138" s="208"/>
      <c r="AT138" s="208"/>
      <c r="AU138" s="207" t="s">
        <v>717</v>
      </c>
      <c r="AV138" s="208"/>
      <c r="AW138" s="208"/>
      <c r="AX138" s="209"/>
      <c r="AY138">
        <f>$AY$136</f>
        <v>1</v>
      </c>
    </row>
    <row r="139" spans="1:51" ht="39.75"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t="s">
        <v>717</v>
      </c>
      <c r="AC139" s="214"/>
      <c r="AD139" s="214"/>
      <c r="AE139" s="207" t="s">
        <v>779</v>
      </c>
      <c r="AF139" s="208"/>
      <c r="AG139" s="208"/>
      <c r="AH139" s="208"/>
      <c r="AI139" s="207" t="s">
        <v>779</v>
      </c>
      <c r="AJ139" s="208"/>
      <c r="AK139" s="208"/>
      <c r="AL139" s="208"/>
      <c r="AM139" s="207" t="s">
        <v>779</v>
      </c>
      <c r="AN139" s="208"/>
      <c r="AO139" s="208"/>
      <c r="AP139" s="208"/>
      <c r="AQ139" s="207" t="s">
        <v>717</v>
      </c>
      <c r="AR139" s="208"/>
      <c r="AS139" s="208"/>
      <c r="AT139" s="208"/>
      <c r="AU139" s="207" t="s">
        <v>717</v>
      </c>
      <c r="AV139" s="208"/>
      <c r="AW139" s="208"/>
      <c r="AX139" s="209"/>
      <c r="AY139">
        <f>$AY$136</f>
        <v>1</v>
      </c>
    </row>
    <row r="140" spans="1:51" ht="18.75"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389</v>
      </c>
      <c r="AF140" s="133"/>
      <c r="AG140" s="133"/>
      <c r="AH140" s="134"/>
      <c r="AI140" s="158" t="s">
        <v>411</v>
      </c>
      <c r="AJ140" s="133"/>
      <c r="AK140" s="133"/>
      <c r="AL140" s="134"/>
      <c r="AM140" s="158" t="s">
        <v>700</v>
      </c>
      <c r="AN140" s="133"/>
      <c r="AO140" s="133"/>
      <c r="AP140" s="134"/>
      <c r="AQ140" s="154" t="s">
        <v>232</v>
      </c>
      <c r="AR140" s="155"/>
      <c r="AS140" s="155"/>
      <c r="AT140" s="156"/>
      <c r="AU140" s="197" t="s">
        <v>248</v>
      </c>
      <c r="AV140" s="197"/>
      <c r="AW140" s="197"/>
      <c r="AX140" s="198"/>
      <c r="AY140">
        <f>COUNTA($G$142)</f>
        <v>1</v>
      </c>
    </row>
    <row r="141" spans="1:51" ht="18.75"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t="s">
        <v>717</v>
      </c>
      <c r="AR141" s="200"/>
      <c r="AS141" s="136" t="s">
        <v>233</v>
      </c>
      <c r="AT141" s="137"/>
      <c r="AU141" s="201" t="s">
        <v>717</v>
      </c>
      <c r="AV141" s="201"/>
      <c r="AW141" s="136" t="s">
        <v>179</v>
      </c>
      <c r="AX141" s="196"/>
      <c r="AY141">
        <f>$AY$140</f>
        <v>1</v>
      </c>
    </row>
    <row r="142" spans="1:51" ht="45" customHeight="1" x14ac:dyDescent="0.15">
      <c r="A142" s="190"/>
      <c r="B142" s="187"/>
      <c r="C142" s="181"/>
      <c r="D142" s="187"/>
      <c r="E142" s="181"/>
      <c r="F142" s="182"/>
      <c r="G142" s="107" t="s">
        <v>766</v>
      </c>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t="s">
        <v>726</v>
      </c>
      <c r="AC142" s="206"/>
      <c r="AD142" s="206"/>
      <c r="AE142" s="207">
        <v>18</v>
      </c>
      <c r="AF142" s="208"/>
      <c r="AG142" s="208"/>
      <c r="AH142" s="208"/>
      <c r="AI142" s="207">
        <v>31</v>
      </c>
      <c r="AJ142" s="208"/>
      <c r="AK142" s="208"/>
      <c r="AL142" s="208"/>
      <c r="AM142" s="207">
        <v>24</v>
      </c>
      <c r="AN142" s="208"/>
      <c r="AO142" s="208"/>
      <c r="AP142" s="208"/>
      <c r="AQ142" s="207" t="s">
        <v>717</v>
      </c>
      <c r="AR142" s="208"/>
      <c r="AS142" s="208"/>
      <c r="AT142" s="208"/>
      <c r="AU142" s="207" t="s">
        <v>717</v>
      </c>
      <c r="AV142" s="208"/>
      <c r="AW142" s="208"/>
      <c r="AX142" s="209"/>
      <c r="AY142">
        <f>$AY$140</f>
        <v>1</v>
      </c>
    </row>
    <row r="143" spans="1:51" ht="45"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t="s">
        <v>717</v>
      </c>
      <c r="AC143" s="214"/>
      <c r="AD143" s="214"/>
      <c r="AE143" s="207" t="s">
        <v>717</v>
      </c>
      <c r="AF143" s="208"/>
      <c r="AG143" s="208"/>
      <c r="AH143" s="208"/>
      <c r="AI143" s="207" t="s">
        <v>717</v>
      </c>
      <c r="AJ143" s="208"/>
      <c r="AK143" s="208"/>
      <c r="AL143" s="208"/>
      <c r="AM143" s="207" t="s">
        <v>717</v>
      </c>
      <c r="AN143" s="208"/>
      <c r="AO143" s="208"/>
      <c r="AP143" s="208"/>
      <c r="AQ143" s="207" t="s">
        <v>717</v>
      </c>
      <c r="AR143" s="208"/>
      <c r="AS143" s="208"/>
      <c r="AT143" s="208"/>
      <c r="AU143" s="207" t="s">
        <v>717</v>
      </c>
      <c r="AV143" s="208"/>
      <c r="AW143" s="208"/>
      <c r="AX143" s="209"/>
      <c r="AY143">
        <f>$AY$140</f>
        <v>1</v>
      </c>
    </row>
    <row r="144" spans="1:51" ht="18.75"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389</v>
      </c>
      <c r="AF144" s="133"/>
      <c r="AG144" s="133"/>
      <c r="AH144" s="134"/>
      <c r="AI144" s="158" t="s">
        <v>411</v>
      </c>
      <c r="AJ144" s="133"/>
      <c r="AK144" s="133"/>
      <c r="AL144" s="134"/>
      <c r="AM144" s="158" t="s">
        <v>700</v>
      </c>
      <c r="AN144" s="133"/>
      <c r="AO144" s="133"/>
      <c r="AP144" s="134"/>
      <c r="AQ144" s="154" t="s">
        <v>232</v>
      </c>
      <c r="AR144" s="155"/>
      <c r="AS144" s="155"/>
      <c r="AT144" s="156"/>
      <c r="AU144" s="197" t="s">
        <v>248</v>
      </c>
      <c r="AV144" s="197"/>
      <c r="AW144" s="197"/>
      <c r="AX144" s="198"/>
      <c r="AY144">
        <f>COUNTA($G$146)</f>
        <v>1</v>
      </c>
    </row>
    <row r="145" spans="1:51" ht="18.75"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t="s">
        <v>763</v>
      </c>
      <c r="AR145" s="200"/>
      <c r="AS145" s="136" t="s">
        <v>233</v>
      </c>
      <c r="AT145" s="137"/>
      <c r="AU145" s="201" t="s">
        <v>763</v>
      </c>
      <c r="AV145" s="201"/>
      <c r="AW145" s="136" t="s">
        <v>179</v>
      </c>
      <c r="AX145" s="196"/>
      <c r="AY145">
        <f>$AY$144</f>
        <v>1</v>
      </c>
    </row>
    <row r="146" spans="1:51" ht="39.75" customHeight="1" x14ac:dyDescent="0.15">
      <c r="A146" s="190"/>
      <c r="B146" s="187"/>
      <c r="C146" s="181"/>
      <c r="D146" s="187"/>
      <c r="E146" s="181"/>
      <c r="F146" s="182"/>
      <c r="G146" s="107" t="s">
        <v>767</v>
      </c>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t="s">
        <v>768</v>
      </c>
      <c r="AC146" s="206"/>
      <c r="AD146" s="206"/>
      <c r="AE146" s="207">
        <v>64</v>
      </c>
      <c r="AF146" s="208"/>
      <c r="AG146" s="208"/>
      <c r="AH146" s="208"/>
      <c r="AI146" s="207">
        <v>124</v>
      </c>
      <c r="AJ146" s="208"/>
      <c r="AK146" s="208"/>
      <c r="AL146" s="208"/>
      <c r="AM146" s="207">
        <v>95</v>
      </c>
      <c r="AN146" s="208"/>
      <c r="AO146" s="208"/>
      <c r="AP146" s="208"/>
      <c r="AQ146" s="207" t="s">
        <v>763</v>
      </c>
      <c r="AR146" s="208"/>
      <c r="AS146" s="208"/>
      <c r="AT146" s="208"/>
      <c r="AU146" s="207" t="s">
        <v>763</v>
      </c>
      <c r="AV146" s="208"/>
      <c r="AW146" s="208"/>
      <c r="AX146" s="209"/>
      <c r="AY146">
        <f>$AY$144</f>
        <v>1</v>
      </c>
    </row>
    <row r="147" spans="1:51" ht="39.75"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t="s">
        <v>763</v>
      </c>
      <c r="AC147" s="214"/>
      <c r="AD147" s="214"/>
      <c r="AE147" s="207" t="s">
        <v>763</v>
      </c>
      <c r="AF147" s="208"/>
      <c r="AG147" s="208"/>
      <c r="AH147" s="208"/>
      <c r="AI147" s="207" t="s">
        <v>763</v>
      </c>
      <c r="AJ147" s="208"/>
      <c r="AK147" s="208"/>
      <c r="AL147" s="208"/>
      <c r="AM147" s="207" t="s">
        <v>763</v>
      </c>
      <c r="AN147" s="208"/>
      <c r="AO147" s="208"/>
      <c r="AP147" s="208"/>
      <c r="AQ147" s="207" t="s">
        <v>763</v>
      </c>
      <c r="AR147" s="208"/>
      <c r="AS147" s="208"/>
      <c r="AT147" s="208"/>
      <c r="AU147" s="207" t="s">
        <v>763</v>
      </c>
      <c r="AV147" s="208"/>
      <c r="AW147" s="208"/>
      <c r="AX147" s="209"/>
      <c r="AY147">
        <f>$AY$144</f>
        <v>1</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389</v>
      </c>
      <c r="AF148" s="133"/>
      <c r="AG148" s="133"/>
      <c r="AH148" s="134"/>
      <c r="AI148" s="158" t="s">
        <v>411</v>
      </c>
      <c r="AJ148" s="133"/>
      <c r="AK148" s="133"/>
      <c r="AL148" s="134"/>
      <c r="AM148" s="158" t="s">
        <v>700</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$AY$148</f>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335</v>
      </c>
      <c r="R152" s="133"/>
      <c r="S152" s="133"/>
      <c r="T152" s="133"/>
      <c r="U152" s="133"/>
      <c r="V152" s="133"/>
      <c r="W152" s="133"/>
      <c r="X152" s="133"/>
      <c r="Y152" s="133"/>
      <c r="Z152" s="133"/>
      <c r="AA152" s="133"/>
      <c r="AB152" s="132" t="s">
        <v>336</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 t="shared" ref="AY153:AY158" si="6">$AY$152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si="6"/>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6"/>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6"/>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6"/>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6"/>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335</v>
      </c>
      <c r="R159" s="133"/>
      <c r="S159" s="133"/>
      <c r="T159" s="133"/>
      <c r="U159" s="133"/>
      <c r="V159" s="133"/>
      <c r="W159" s="133"/>
      <c r="X159" s="133"/>
      <c r="Y159" s="133"/>
      <c r="Z159" s="133"/>
      <c r="AA159" s="133"/>
      <c r="AB159" s="132" t="s">
        <v>336</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 t="shared" ref="AY160:AY165" si="7">$AY$159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si="7"/>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7"/>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7"/>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7"/>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7"/>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335</v>
      </c>
      <c r="R166" s="133"/>
      <c r="S166" s="133"/>
      <c r="T166" s="133"/>
      <c r="U166" s="133"/>
      <c r="V166" s="133"/>
      <c r="W166" s="133"/>
      <c r="X166" s="133"/>
      <c r="Y166" s="133"/>
      <c r="Z166" s="133"/>
      <c r="AA166" s="133"/>
      <c r="AB166" s="132" t="s">
        <v>336</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 t="shared" ref="AY167:AY172" si="8">$AY$166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si="8"/>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8"/>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8"/>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8"/>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8"/>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335</v>
      </c>
      <c r="R173" s="133"/>
      <c r="S173" s="133"/>
      <c r="T173" s="133"/>
      <c r="U173" s="133"/>
      <c r="V173" s="133"/>
      <c r="W173" s="133"/>
      <c r="X173" s="133"/>
      <c r="Y173" s="133"/>
      <c r="Z173" s="133"/>
      <c r="AA173" s="133"/>
      <c r="AB173" s="132" t="s">
        <v>336</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 t="shared" ref="AY174:AY179" si="9">$AY$173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si="9"/>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9"/>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9"/>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9"/>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9"/>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335</v>
      </c>
      <c r="R180" s="133"/>
      <c r="S180" s="133"/>
      <c r="T180" s="133"/>
      <c r="U180" s="133"/>
      <c r="V180" s="133"/>
      <c r="W180" s="133"/>
      <c r="X180" s="133"/>
      <c r="Y180" s="133"/>
      <c r="Z180" s="133"/>
      <c r="AA180" s="133"/>
      <c r="AB180" s="132" t="s">
        <v>336</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 t="shared" ref="AY181:AY186" si="10">$AY$180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si="10"/>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10"/>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10"/>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10"/>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10"/>
        <v>0</v>
      </c>
    </row>
    <row r="187" spans="1:51" ht="23.25" hidden="1"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389</v>
      </c>
      <c r="AF192" s="133"/>
      <c r="AG192" s="133"/>
      <c r="AH192" s="134"/>
      <c r="AI192" s="158" t="s">
        <v>411</v>
      </c>
      <c r="AJ192" s="133"/>
      <c r="AK192" s="133"/>
      <c r="AL192" s="134"/>
      <c r="AM192" s="158" t="s">
        <v>700</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$AY$192</f>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389</v>
      </c>
      <c r="AF196" s="133"/>
      <c r="AG196" s="133"/>
      <c r="AH196" s="134"/>
      <c r="AI196" s="158" t="s">
        <v>411</v>
      </c>
      <c r="AJ196" s="133"/>
      <c r="AK196" s="133"/>
      <c r="AL196" s="134"/>
      <c r="AM196" s="158" t="s">
        <v>700</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$AY$196</f>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389</v>
      </c>
      <c r="AF200" s="133"/>
      <c r="AG200" s="133"/>
      <c r="AH200" s="134"/>
      <c r="AI200" s="158" t="s">
        <v>411</v>
      </c>
      <c r="AJ200" s="133"/>
      <c r="AK200" s="133"/>
      <c r="AL200" s="134"/>
      <c r="AM200" s="158" t="s">
        <v>700</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$AY$200</f>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389</v>
      </c>
      <c r="AF204" s="133"/>
      <c r="AG204" s="133"/>
      <c r="AH204" s="134"/>
      <c r="AI204" s="158" t="s">
        <v>411</v>
      </c>
      <c r="AJ204" s="133"/>
      <c r="AK204" s="133"/>
      <c r="AL204" s="134"/>
      <c r="AM204" s="158" t="s">
        <v>700</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$AY$204</f>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389</v>
      </c>
      <c r="AF208" s="133"/>
      <c r="AG208" s="133"/>
      <c r="AH208" s="134"/>
      <c r="AI208" s="158" t="s">
        <v>411</v>
      </c>
      <c r="AJ208" s="133"/>
      <c r="AK208" s="133"/>
      <c r="AL208" s="134"/>
      <c r="AM208" s="158" t="s">
        <v>700</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$AY$208</f>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335</v>
      </c>
      <c r="R212" s="133"/>
      <c r="S212" s="133"/>
      <c r="T212" s="133"/>
      <c r="U212" s="133"/>
      <c r="V212" s="133"/>
      <c r="W212" s="133"/>
      <c r="X212" s="133"/>
      <c r="Y212" s="133"/>
      <c r="Z212" s="133"/>
      <c r="AA212" s="133"/>
      <c r="AB212" s="132" t="s">
        <v>336</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 t="shared" ref="AY213:AY218" si="11">$AY$212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si="11"/>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11"/>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11"/>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11"/>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11"/>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335</v>
      </c>
      <c r="R219" s="133"/>
      <c r="S219" s="133"/>
      <c r="T219" s="133"/>
      <c r="U219" s="133"/>
      <c r="V219" s="133"/>
      <c r="W219" s="133"/>
      <c r="X219" s="133"/>
      <c r="Y219" s="133"/>
      <c r="Z219" s="133"/>
      <c r="AA219" s="133"/>
      <c r="AB219" s="132" t="s">
        <v>336</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 t="shared" ref="AY220:AY225" si="12">$AY$219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si="12"/>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12"/>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12"/>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12"/>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12"/>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335</v>
      </c>
      <c r="R226" s="133"/>
      <c r="S226" s="133"/>
      <c r="T226" s="133"/>
      <c r="U226" s="133"/>
      <c r="V226" s="133"/>
      <c r="W226" s="133"/>
      <c r="X226" s="133"/>
      <c r="Y226" s="133"/>
      <c r="Z226" s="133"/>
      <c r="AA226" s="133"/>
      <c r="AB226" s="132" t="s">
        <v>336</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 t="shared" ref="AY227:AY232" si="13">$AY$226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si="13"/>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13"/>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13"/>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13"/>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13"/>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335</v>
      </c>
      <c r="R233" s="133"/>
      <c r="S233" s="133"/>
      <c r="T233" s="133"/>
      <c r="U233" s="133"/>
      <c r="V233" s="133"/>
      <c r="W233" s="133"/>
      <c r="X233" s="133"/>
      <c r="Y233" s="133"/>
      <c r="Z233" s="133"/>
      <c r="AA233" s="133"/>
      <c r="AB233" s="132" t="s">
        <v>336</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 t="shared" ref="AY234:AY239" si="14">$AY$233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si="14"/>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14"/>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14"/>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14"/>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14"/>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335</v>
      </c>
      <c r="R240" s="133"/>
      <c r="S240" s="133"/>
      <c r="T240" s="133"/>
      <c r="U240" s="133"/>
      <c r="V240" s="133"/>
      <c r="W240" s="133"/>
      <c r="X240" s="133"/>
      <c r="Y240" s="133"/>
      <c r="Z240" s="133"/>
      <c r="AA240" s="133"/>
      <c r="AB240" s="132" t="s">
        <v>336</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 t="shared" ref="AY241:AY246" si="15">$AY$240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si="15"/>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15"/>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15"/>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15"/>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15"/>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389</v>
      </c>
      <c r="AF252" s="133"/>
      <c r="AG252" s="133"/>
      <c r="AH252" s="134"/>
      <c r="AI252" s="158" t="s">
        <v>411</v>
      </c>
      <c r="AJ252" s="133"/>
      <c r="AK252" s="133"/>
      <c r="AL252" s="134"/>
      <c r="AM252" s="158" t="s">
        <v>700</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$AY$252</f>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389</v>
      </c>
      <c r="AF256" s="133"/>
      <c r="AG256" s="133"/>
      <c r="AH256" s="134"/>
      <c r="AI256" s="158" t="s">
        <v>411</v>
      </c>
      <c r="AJ256" s="133"/>
      <c r="AK256" s="133"/>
      <c r="AL256" s="134"/>
      <c r="AM256" s="158" t="s">
        <v>700</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$AY$256</f>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389</v>
      </c>
      <c r="AF260" s="133"/>
      <c r="AG260" s="133"/>
      <c r="AH260" s="134"/>
      <c r="AI260" s="158" t="s">
        <v>411</v>
      </c>
      <c r="AJ260" s="133"/>
      <c r="AK260" s="133"/>
      <c r="AL260" s="134"/>
      <c r="AM260" s="158" t="s">
        <v>700</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$AY$260</f>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389</v>
      </c>
      <c r="AF264" s="133"/>
      <c r="AG264" s="133"/>
      <c r="AH264" s="134"/>
      <c r="AI264" s="158" t="s">
        <v>411</v>
      </c>
      <c r="AJ264" s="133"/>
      <c r="AK264" s="133"/>
      <c r="AL264" s="134"/>
      <c r="AM264" s="158" t="s">
        <v>700</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$AY$264</f>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389</v>
      </c>
      <c r="AF268" s="133"/>
      <c r="AG268" s="133"/>
      <c r="AH268" s="134"/>
      <c r="AI268" s="158" t="s">
        <v>411</v>
      </c>
      <c r="AJ268" s="133"/>
      <c r="AK268" s="133"/>
      <c r="AL268" s="134"/>
      <c r="AM268" s="158" t="s">
        <v>700</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$AY$268</f>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335</v>
      </c>
      <c r="R272" s="133"/>
      <c r="S272" s="133"/>
      <c r="T272" s="133"/>
      <c r="U272" s="133"/>
      <c r="V272" s="133"/>
      <c r="W272" s="133"/>
      <c r="X272" s="133"/>
      <c r="Y272" s="133"/>
      <c r="Z272" s="133"/>
      <c r="AA272" s="133"/>
      <c r="AB272" s="132" t="s">
        <v>336</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 t="shared" ref="AY273:AY278" si="16">$AY$272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si="16"/>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16"/>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16"/>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16"/>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16"/>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335</v>
      </c>
      <c r="R279" s="133"/>
      <c r="S279" s="133"/>
      <c r="T279" s="133"/>
      <c r="U279" s="133"/>
      <c r="V279" s="133"/>
      <c r="W279" s="133"/>
      <c r="X279" s="133"/>
      <c r="Y279" s="133"/>
      <c r="Z279" s="133"/>
      <c r="AA279" s="133"/>
      <c r="AB279" s="132" t="s">
        <v>336</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 t="shared" ref="AY280:AY285" si="17">$AY$279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si="17"/>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17"/>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17"/>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17"/>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17"/>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335</v>
      </c>
      <c r="R286" s="133"/>
      <c r="S286" s="133"/>
      <c r="T286" s="133"/>
      <c r="U286" s="133"/>
      <c r="V286" s="133"/>
      <c r="W286" s="133"/>
      <c r="X286" s="133"/>
      <c r="Y286" s="133"/>
      <c r="Z286" s="133"/>
      <c r="AA286" s="133"/>
      <c r="AB286" s="132" t="s">
        <v>336</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 t="shared" ref="AY287:AY292" si="18">$AY$286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si="18"/>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18"/>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18"/>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18"/>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18"/>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335</v>
      </c>
      <c r="R293" s="133"/>
      <c r="S293" s="133"/>
      <c r="T293" s="133"/>
      <c r="U293" s="133"/>
      <c r="V293" s="133"/>
      <c r="W293" s="133"/>
      <c r="X293" s="133"/>
      <c r="Y293" s="133"/>
      <c r="Z293" s="133"/>
      <c r="AA293" s="133"/>
      <c r="AB293" s="132" t="s">
        <v>336</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 t="shared" ref="AY294:AY299" si="19">$AY$293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si="19"/>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19"/>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19"/>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19"/>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19"/>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335</v>
      </c>
      <c r="R300" s="133"/>
      <c r="S300" s="133"/>
      <c r="T300" s="133"/>
      <c r="U300" s="133"/>
      <c r="V300" s="133"/>
      <c r="W300" s="133"/>
      <c r="X300" s="133"/>
      <c r="Y300" s="133"/>
      <c r="Z300" s="133"/>
      <c r="AA300" s="133"/>
      <c r="AB300" s="132" t="s">
        <v>336</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 t="shared" ref="AY301:AY306" si="20">$AY$300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si="20"/>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20"/>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20"/>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20"/>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20"/>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389</v>
      </c>
      <c r="AF312" s="133"/>
      <c r="AG312" s="133"/>
      <c r="AH312" s="134"/>
      <c r="AI312" s="158" t="s">
        <v>411</v>
      </c>
      <c r="AJ312" s="133"/>
      <c r="AK312" s="133"/>
      <c r="AL312" s="134"/>
      <c r="AM312" s="158" t="s">
        <v>700</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$AY$312</f>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389</v>
      </c>
      <c r="AF316" s="133"/>
      <c r="AG316" s="133"/>
      <c r="AH316" s="134"/>
      <c r="AI316" s="158" t="s">
        <v>411</v>
      </c>
      <c r="AJ316" s="133"/>
      <c r="AK316" s="133"/>
      <c r="AL316" s="134"/>
      <c r="AM316" s="158" t="s">
        <v>700</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$AY$316</f>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389</v>
      </c>
      <c r="AF320" s="133"/>
      <c r="AG320" s="133"/>
      <c r="AH320" s="134"/>
      <c r="AI320" s="158" t="s">
        <v>411</v>
      </c>
      <c r="AJ320" s="133"/>
      <c r="AK320" s="133"/>
      <c r="AL320" s="134"/>
      <c r="AM320" s="158" t="s">
        <v>700</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$AY$320</f>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389</v>
      </c>
      <c r="AF324" s="133"/>
      <c r="AG324" s="133"/>
      <c r="AH324" s="134"/>
      <c r="AI324" s="158" t="s">
        <v>411</v>
      </c>
      <c r="AJ324" s="133"/>
      <c r="AK324" s="133"/>
      <c r="AL324" s="134"/>
      <c r="AM324" s="158" t="s">
        <v>700</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$AY$324</f>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389</v>
      </c>
      <c r="AF328" s="133"/>
      <c r="AG328" s="133"/>
      <c r="AH328" s="134"/>
      <c r="AI328" s="158" t="s">
        <v>411</v>
      </c>
      <c r="AJ328" s="133"/>
      <c r="AK328" s="133"/>
      <c r="AL328" s="134"/>
      <c r="AM328" s="158" t="s">
        <v>700</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$AY$328</f>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335</v>
      </c>
      <c r="R332" s="133"/>
      <c r="S332" s="133"/>
      <c r="T332" s="133"/>
      <c r="U332" s="133"/>
      <c r="V332" s="133"/>
      <c r="W332" s="133"/>
      <c r="X332" s="133"/>
      <c r="Y332" s="133"/>
      <c r="Z332" s="133"/>
      <c r="AA332" s="133"/>
      <c r="AB332" s="132" t="s">
        <v>336</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 t="shared" ref="AY333:AY338" si="21">$AY$332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si="21"/>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21"/>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21"/>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21"/>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21"/>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335</v>
      </c>
      <c r="R339" s="133"/>
      <c r="S339" s="133"/>
      <c r="T339" s="133"/>
      <c r="U339" s="133"/>
      <c r="V339" s="133"/>
      <c r="W339" s="133"/>
      <c r="X339" s="133"/>
      <c r="Y339" s="133"/>
      <c r="Z339" s="133"/>
      <c r="AA339" s="133"/>
      <c r="AB339" s="132" t="s">
        <v>336</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 t="shared" ref="AY340:AY345" si="22">$AY$339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si="22"/>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22"/>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22"/>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22"/>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22"/>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335</v>
      </c>
      <c r="R346" s="133"/>
      <c r="S346" s="133"/>
      <c r="T346" s="133"/>
      <c r="U346" s="133"/>
      <c r="V346" s="133"/>
      <c r="W346" s="133"/>
      <c r="X346" s="133"/>
      <c r="Y346" s="133"/>
      <c r="Z346" s="133"/>
      <c r="AA346" s="133"/>
      <c r="AB346" s="132" t="s">
        <v>336</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 t="shared" ref="AY347:AY352" si="23">$AY$346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si="23"/>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23"/>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23"/>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23"/>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23"/>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335</v>
      </c>
      <c r="R353" s="133"/>
      <c r="S353" s="133"/>
      <c r="T353" s="133"/>
      <c r="U353" s="133"/>
      <c r="V353" s="133"/>
      <c r="W353" s="133"/>
      <c r="X353" s="133"/>
      <c r="Y353" s="133"/>
      <c r="Z353" s="133"/>
      <c r="AA353" s="133"/>
      <c r="AB353" s="132" t="s">
        <v>336</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 t="shared" ref="AY354:AY359" si="24">$AY$353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si="24"/>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24"/>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24"/>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24"/>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24"/>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335</v>
      </c>
      <c r="R360" s="133"/>
      <c r="S360" s="133"/>
      <c r="T360" s="133"/>
      <c r="U360" s="133"/>
      <c r="V360" s="133"/>
      <c r="W360" s="133"/>
      <c r="X360" s="133"/>
      <c r="Y360" s="133"/>
      <c r="Z360" s="133"/>
      <c r="AA360" s="133"/>
      <c r="AB360" s="132" t="s">
        <v>336</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 t="shared" ref="AY361:AY366" si="25">$AY$360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si="25"/>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25"/>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25"/>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25"/>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25"/>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389</v>
      </c>
      <c r="AF372" s="133"/>
      <c r="AG372" s="133"/>
      <c r="AH372" s="134"/>
      <c r="AI372" s="158" t="s">
        <v>411</v>
      </c>
      <c r="AJ372" s="133"/>
      <c r="AK372" s="133"/>
      <c r="AL372" s="134"/>
      <c r="AM372" s="158" t="s">
        <v>700</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$AY$372</f>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389</v>
      </c>
      <c r="AF376" s="133"/>
      <c r="AG376" s="133"/>
      <c r="AH376" s="134"/>
      <c r="AI376" s="158" t="s">
        <v>411</v>
      </c>
      <c r="AJ376" s="133"/>
      <c r="AK376" s="133"/>
      <c r="AL376" s="134"/>
      <c r="AM376" s="158" t="s">
        <v>700</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$AY$376</f>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389</v>
      </c>
      <c r="AF380" s="133"/>
      <c r="AG380" s="133"/>
      <c r="AH380" s="134"/>
      <c r="AI380" s="158" t="s">
        <v>411</v>
      </c>
      <c r="AJ380" s="133"/>
      <c r="AK380" s="133"/>
      <c r="AL380" s="134"/>
      <c r="AM380" s="158" t="s">
        <v>700</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$AY$380</f>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389</v>
      </c>
      <c r="AF384" s="133"/>
      <c r="AG384" s="133"/>
      <c r="AH384" s="134"/>
      <c r="AI384" s="158" t="s">
        <v>411</v>
      </c>
      <c r="AJ384" s="133"/>
      <c r="AK384" s="133"/>
      <c r="AL384" s="134"/>
      <c r="AM384" s="158" t="s">
        <v>700</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$AY$384</f>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389</v>
      </c>
      <c r="AF388" s="133"/>
      <c r="AG388" s="133"/>
      <c r="AH388" s="134"/>
      <c r="AI388" s="158" t="s">
        <v>411</v>
      </c>
      <c r="AJ388" s="133"/>
      <c r="AK388" s="133"/>
      <c r="AL388" s="134"/>
      <c r="AM388" s="158" t="s">
        <v>700</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$AY$388</f>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335</v>
      </c>
      <c r="R392" s="133"/>
      <c r="S392" s="133"/>
      <c r="T392" s="133"/>
      <c r="U392" s="133"/>
      <c r="V392" s="133"/>
      <c r="W392" s="133"/>
      <c r="X392" s="133"/>
      <c r="Y392" s="133"/>
      <c r="Z392" s="133"/>
      <c r="AA392" s="133"/>
      <c r="AB392" s="132" t="s">
        <v>336</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 t="shared" ref="AY393:AY398" si="26">$AY$392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si="26"/>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26"/>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26"/>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26"/>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26"/>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335</v>
      </c>
      <c r="R399" s="133"/>
      <c r="S399" s="133"/>
      <c r="T399" s="133"/>
      <c r="U399" s="133"/>
      <c r="V399" s="133"/>
      <c r="W399" s="133"/>
      <c r="X399" s="133"/>
      <c r="Y399" s="133"/>
      <c r="Z399" s="133"/>
      <c r="AA399" s="133"/>
      <c r="AB399" s="132" t="s">
        <v>336</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 t="shared" ref="AY400:AY405" si="27">$AY$399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si="27"/>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27"/>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27"/>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27"/>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27"/>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335</v>
      </c>
      <c r="R406" s="133"/>
      <c r="S406" s="133"/>
      <c r="T406" s="133"/>
      <c r="U406" s="133"/>
      <c r="V406" s="133"/>
      <c r="W406" s="133"/>
      <c r="X406" s="133"/>
      <c r="Y406" s="133"/>
      <c r="Z406" s="133"/>
      <c r="AA406" s="133"/>
      <c r="AB406" s="132" t="s">
        <v>336</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 t="shared" ref="AY407:AY412" si="28">$AY$406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si="28"/>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28"/>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28"/>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28"/>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28"/>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335</v>
      </c>
      <c r="R413" s="133"/>
      <c r="S413" s="133"/>
      <c r="T413" s="133"/>
      <c r="U413" s="133"/>
      <c r="V413" s="133"/>
      <c r="W413" s="133"/>
      <c r="X413" s="133"/>
      <c r="Y413" s="133"/>
      <c r="Z413" s="133"/>
      <c r="AA413" s="133"/>
      <c r="AB413" s="132" t="s">
        <v>336</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 t="shared" ref="AY414:AY419" si="29">$AY$413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si="29"/>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29"/>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29"/>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29"/>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29"/>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335</v>
      </c>
      <c r="R420" s="133"/>
      <c r="S420" s="133"/>
      <c r="T420" s="133"/>
      <c r="U420" s="133"/>
      <c r="V420" s="133"/>
      <c r="W420" s="133"/>
      <c r="X420" s="133"/>
      <c r="Y420" s="133"/>
      <c r="Z420" s="133"/>
      <c r="AA420" s="133"/>
      <c r="AB420" s="132" t="s">
        <v>336</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 t="shared" ref="AY421:AY426" si="30">$AY$420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si="30"/>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30"/>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30"/>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30"/>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30"/>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1</v>
      </c>
    </row>
    <row r="428" spans="1:51" ht="24.75" customHeight="1" x14ac:dyDescent="0.15">
      <c r="A428" s="190"/>
      <c r="B428" s="187"/>
      <c r="C428" s="181"/>
      <c r="D428" s="187"/>
      <c r="E428" s="128" t="s">
        <v>732</v>
      </c>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1</v>
      </c>
    </row>
    <row r="429" spans="1:51" ht="24.75"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1</v>
      </c>
    </row>
    <row r="430" spans="1:51" ht="34.5" customHeight="1" x14ac:dyDescent="0.15">
      <c r="A430" s="190"/>
      <c r="B430" s="187"/>
      <c r="C430" s="179" t="s">
        <v>672</v>
      </c>
      <c r="D430" s="927"/>
      <c r="E430" s="175" t="s">
        <v>398</v>
      </c>
      <c r="F430" s="893"/>
      <c r="G430" s="894" t="s">
        <v>252</v>
      </c>
      <c r="H430" s="126"/>
      <c r="I430" s="126"/>
      <c r="J430" s="895" t="s">
        <v>716</v>
      </c>
      <c r="K430" s="896"/>
      <c r="L430" s="896"/>
      <c r="M430" s="896"/>
      <c r="N430" s="896"/>
      <c r="O430" s="896"/>
      <c r="P430" s="896"/>
      <c r="Q430" s="896"/>
      <c r="R430" s="896"/>
      <c r="S430" s="896"/>
      <c r="T430" s="89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8"/>
      <c r="AY430" s="93" t="str">
        <f>IF(SUBSTITUTE($J$430,"-","")="","0","1")</f>
        <v>0</v>
      </c>
    </row>
    <row r="431" spans="1:51" ht="18.75"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544</v>
      </c>
      <c r="AJ431" s="334"/>
      <c r="AK431" s="334"/>
      <c r="AL431" s="158"/>
      <c r="AM431" s="334" t="s">
        <v>545</v>
      </c>
      <c r="AN431" s="334"/>
      <c r="AO431" s="334"/>
      <c r="AP431" s="158"/>
      <c r="AQ431" s="158" t="s">
        <v>232</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717</v>
      </c>
      <c r="AF432" s="201"/>
      <c r="AG432" s="136" t="s">
        <v>233</v>
      </c>
      <c r="AH432" s="137"/>
      <c r="AI432" s="335"/>
      <c r="AJ432" s="335"/>
      <c r="AK432" s="335"/>
      <c r="AL432" s="157"/>
      <c r="AM432" s="335"/>
      <c r="AN432" s="335"/>
      <c r="AO432" s="335"/>
      <c r="AP432" s="157"/>
      <c r="AQ432" s="250" t="s">
        <v>717</v>
      </c>
      <c r="AR432" s="201"/>
      <c r="AS432" s="136" t="s">
        <v>233</v>
      </c>
      <c r="AT432" s="137"/>
      <c r="AU432" s="201" t="s">
        <v>717</v>
      </c>
      <c r="AV432" s="201"/>
      <c r="AW432" s="136" t="s">
        <v>179</v>
      </c>
      <c r="AX432" s="196"/>
      <c r="AY432">
        <f>$AY$431</f>
        <v>1</v>
      </c>
    </row>
    <row r="433" spans="1:51" ht="23.25" customHeight="1" x14ac:dyDescent="0.15">
      <c r="A433" s="190"/>
      <c r="B433" s="187"/>
      <c r="C433" s="181"/>
      <c r="D433" s="187"/>
      <c r="E433" s="338"/>
      <c r="F433" s="339"/>
      <c r="G433" s="107" t="s">
        <v>717</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717</v>
      </c>
      <c r="AC433" s="214"/>
      <c r="AD433" s="214"/>
      <c r="AE433" s="336" t="s">
        <v>717</v>
      </c>
      <c r="AF433" s="208"/>
      <c r="AG433" s="208"/>
      <c r="AH433" s="208"/>
      <c r="AI433" s="336" t="s">
        <v>717</v>
      </c>
      <c r="AJ433" s="208"/>
      <c r="AK433" s="208"/>
      <c r="AL433" s="208"/>
      <c r="AM433" s="336" t="s">
        <v>717</v>
      </c>
      <c r="AN433" s="208"/>
      <c r="AO433" s="208"/>
      <c r="AP433" s="337"/>
      <c r="AQ433" s="336" t="s">
        <v>717</v>
      </c>
      <c r="AR433" s="208"/>
      <c r="AS433" s="208"/>
      <c r="AT433" s="337"/>
      <c r="AU433" s="208" t="s">
        <v>717</v>
      </c>
      <c r="AV433" s="208"/>
      <c r="AW433" s="208"/>
      <c r="AX433" s="209"/>
      <c r="AY433">
        <f>$AY$431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717</v>
      </c>
      <c r="AC434" s="206"/>
      <c r="AD434" s="206"/>
      <c r="AE434" s="336" t="s">
        <v>717</v>
      </c>
      <c r="AF434" s="208"/>
      <c r="AG434" s="208"/>
      <c r="AH434" s="337"/>
      <c r="AI434" s="336" t="s">
        <v>717</v>
      </c>
      <c r="AJ434" s="208"/>
      <c r="AK434" s="208"/>
      <c r="AL434" s="208"/>
      <c r="AM434" s="336" t="s">
        <v>717</v>
      </c>
      <c r="AN434" s="208"/>
      <c r="AO434" s="208"/>
      <c r="AP434" s="337"/>
      <c r="AQ434" s="336" t="s">
        <v>717</v>
      </c>
      <c r="AR434" s="208"/>
      <c r="AS434" s="208"/>
      <c r="AT434" s="337"/>
      <c r="AU434" s="208" t="s">
        <v>717</v>
      </c>
      <c r="AV434" s="208"/>
      <c r="AW434" s="208"/>
      <c r="AX434" s="209"/>
      <c r="AY434">
        <f>$AY$431</f>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t="s">
        <v>717</v>
      </c>
      <c r="AF435" s="208"/>
      <c r="AG435" s="208"/>
      <c r="AH435" s="337"/>
      <c r="AI435" s="336" t="s">
        <v>717</v>
      </c>
      <c r="AJ435" s="208"/>
      <c r="AK435" s="208"/>
      <c r="AL435" s="208"/>
      <c r="AM435" s="336" t="s">
        <v>717</v>
      </c>
      <c r="AN435" s="208"/>
      <c r="AO435" s="208"/>
      <c r="AP435" s="337"/>
      <c r="AQ435" s="336" t="s">
        <v>717</v>
      </c>
      <c r="AR435" s="208"/>
      <c r="AS435" s="208"/>
      <c r="AT435" s="337"/>
      <c r="AU435" s="208" t="s">
        <v>717</v>
      </c>
      <c r="AV435" s="208"/>
      <c r="AW435" s="208"/>
      <c r="AX435" s="209"/>
      <c r="AY435">
        <f>$AY$431</f>
        <v>1</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544</v>
      </c>
      <c r="AJ436" s="334"/>
      <c r="AK436" s="334"/>
      <c r="AL436" s="158"/>
      <c r="AM436" s="334" t="s">
        <v>545</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$AY$436</f>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$AY$436</f>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544</v>
      </c>
      <c r="AJ441" s="334"/>
      <c r="AK441" s="334"/>
      <c r="AL441" s="158"/>
      <c r="AM441" s="334" t="s">
        <v>545</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$AY$441</f>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$AY$441</f>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544</v>
      </c>
      <c r="AJ446" s="334"/>
      <c r="AK446" s="334"/>
      <c r="AL446" s="158"/>
      <c r="AM446" s="334" t="s">
        <v>545</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$AY$446</f>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$AY$446</f>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544</v>
      </c>
      <c r="AJ451" s="334"/>
      <c r="AK451" s="334"/>
      <c r="AL451" s="158"/>
      <c r="AM451" s="334" t="s">
        <v>545</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$AY$451</f>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$AY$451</f>
        <v>0</v>
      </c>
    </row>
    <row r="456" spans="1:51" ht="18.75"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544</v>
      </c>
      <c r="AJ456" s="334"/>
      <c r="AK456" s="334"/>
      <c r="AL456" s="158"/>
      <c r="AM456" s="334" t="s">
        <v>545</v>
      </c>
      <c r="AN456" s="334"/>
      <c r="AO456" s="334"/>
      <c r="AP456" s="158"/>
      <c r="AQ456" s="158" t="s">
        <v>232</v>
      </c>
      <c r="AR456" s="133"/>
      <c r="AS456" s="133"/>
      <c r="AT456" s="134"/>
      <c r="AU456" s="139" t="s">
        <v>134</v>
      </c>
      <c r="AV456" s="139"/>
      <c r="AW456" s="139"/>
      <c r="AX456" s="140"/>
      <c r="AY456">
        <f>COUNTA($G$458)</f>
        <v>1</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717</v>
      </c>
      <c r="AF457" s="201"/>
      <c r="AG457" s="136" t="s">
        <v>233</v>
      </c>
      <c r="AH457" s="137"/>
      <c r="AI457" s="335"/>
      <c r="AJ457" s="335"/>
      <c r="AK457" s="335"/>
      <c r="AL457" s="157"/>
      <c r="AM457" s="335"/>
      <c r="AN457" s="335"/>
      <c r="AO457" s="335"/>
      <c r="AP457" s="157"/>
      <c r="AQ457" s="250" t="s">
        <v>717</v>
      </c>
      <c r="AR457" s="201"/>
      <c r="AS457" s="136" t="s">
        <v>233</v>
      </c>
      <c r="AT457" s="137"/>
      <c r="AU457" s="201" t="s">
        <v>717</v>
      </c>
      <c r="AV457" s="201"/>
      <c r="AW457" s="136" t="s">
        <v>179</v>
      </c>
      <c r="AX457" s="196"/>
      <c r="AY457">
        <f>$AY$456</f>
        <v>1</v>
      </c>
    </row>
    <row r="458" spans="1:51" ht="23.25" customHeight="1" x14ac:dyDescent="0.15">
      <c r="A458" s="190"/>
      <c r="B458" s="187"/>
      <c r="C458" s="181"/>
      <c r="D458" s="187"/>
      <c r="E458" s="338"/>
      <c r="F458" s="339"/>
      <c r="G458" s="107" t="s">
        <v>717</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717</v>
      </c>
      <c r="AC458" s="214"/>
      <c r="AD458" s="214"/>
      <c r="AE458" s="336" t="s">
        <v>717</v>
      </c>
      <c r="AF458" s="208"/>
      <c r="AG458" s="208"/>
      <c r="AH458" s="208"/>
      <c r="AI458" s="336" t="s">
        <v>717</v>
      </c>
      <c r="AJ458" s="208"/>
      <c r="AK458" s="208"/>
      <c r="AL458" s="208"/>
      <c r="AM458" s="336" t="s">
        <v>717</v>
      </c>
      <c r="AN458" s="208"/>
      <c r="AO458" s="208"/>
      <c r="AP458" s="337"/>
      <c r="AQ458" s="336" t="s">
        <v>717</v>
      </c>
      <c r="AR458" s="208"/>
      <c r="AS458" s="208"/>
      <c r="AT458" s="337"/>
      <c r="AU458" s="208" t="s">
        <v>717</v>
      </c>
      <c r="AV458" s="208"/>
      <c r="AW458" s="208"/>
      <c r="AX458" s="209"/>
      <c r="AY458">
        <f>$AY$456</f>
        <v>1</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717</v>
      </c>
      <c r="AC459" s="206"/>
      <c r="AD459" s="206"/>
      <c r="AE459" s="336" t="s">
        <v>717</v>
      </c>
      <c r="AF459" s="208"/>
      <c r="AG459" s="208"/>
      <c r="AH459" s="337"/>
      <c r="AI459" s="336" t="s">
        <v>717</v>
      </c>
      <c r="AJ459" s="208"/>
      <c r="AK459" s="208"/>
      <c r="AL459" s="208"/>
      <c r="AM459" s="336" t="s">
        <v>717</v>
      </c>
      <c r="AN459" s="208"/>
      <c r="AO459" s="208"/>
      <c r="AP459" s="337"/>
      <c r="AQ459" s="336" t="s">
        <v>717</v>
      </c>
      <c r="AR459" s="208"/>
      <c r="AS459" s="208"/>
      <c r="AT459" s="337"/>
      <c r="AU459" s="208" t="s">
        <v>717</v>
      </c>
      <c r="AV459" s="208"/>
      <c r="AW459" s="208"/>
      <c r="AX459" s="209"/>
      <c r="AY459">
        <f>$AY$456</f>
        <v>1</v>
      </c>
    </row>
    <row r="460" spans="1:51" ht="23.25"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t="s">
        <v>717</v>
      </c>
      <c r="AF460" s="208"/>
      <c r="AG460" s="208"/>
      <c r="AH460" s="337"/>
      <c r="AI460" s="336" t="s">
        <v>717</v>
      </c>
      <c r="AJ460" s="208"/>
      <c r="AK460" s="208"/>
      <c r="AL460" s="208"/>
      <c r="AM460" s="336" t="s">
        <v>717</v>
      </c>
      <c r="AN460" s="208"/>
      <c r="AO460" s="208"/>
      <c r="AP460" s="337"/>
      <c r="AQ460" s="336" t="s">
        <v>717</v>
      </c>
      <c r="AR460" s="208"/>
      <c r="AS460" s="208"/>
      <c r="AT460" s="337"/>
      <c r="AU460" s="208" t="s">
        <v>717</v>
      </c>
      <c r="AV460" s="208"/>
      <c r="AW460" s="208"/>
      <c r="AX460" s="209"/>
      <c r="AY460">
        <f>$AY$456</f>
        <v>1</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544</v>
      </c>
      <c r="AJ461" s="334"/>
      <c r="AK461" s="334"/>
      <c r="AL461" s="158"/>
      <c r="AM461" s="334" t="s">
        <v>545</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$AY$461</f>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$AY$461</f>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544</v>
      </c>
      <c r="AJ466" s="334"/>
      <c r="AK466" s="334"/>
      <c r="AL466" s="158"/>
      <c r="AM466" s="334" t="s">
        <v>545</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$AY$466</f>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$AY$466</f>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544</v>
      </c>
      <c r="AJ471" s="334"/>
      <c r="AK471" s="334"/>
      <c r="AL471" s="158"/>
      <c r="AM471" s="334" t="s">
        <v>545</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$AY$471</f>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$AY$471</f>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544</v>
      </c>
      <c r="AJ476" s="334"/>
      <c r="AK476" s="334"/>
      <c r="AL476" s="158"/>
      <c r="AM476" s="334" t="s">
        <v>545</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$AY$476</f>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$AY$476</f>
        <v>0</v>
      </c>
    </row>
    <row r="481" spans="1:51" ht="23.85" customHeight="1" x14ac:dyDescent="0.15">
      <c r="A481" s="190"/>
      <c r="B481" s="187"/>
      <c r="C481" s="181"/>
      <c r="D481" s="187"/>
      <c r="E481" s="125" t="s">
        <v>406</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756</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401</v>
      </c>
      <c r="F484" s="176"/>
      <c r="G484" s="894" t="s">
        <v>252</v>
      </c>
      <c r="H484" s="126"/>
      <c r="I484" s="126"/>
      <c r="J484" s="895"/>
      <c r="K484" s="896"/>
      <c r="L484" s="896"/>
      <c r="M484" s="896"/>
      <c r="N484" s="896"/>
      <c r="O484" s="896"/>
      <c r="P484" s="896"/>
      <c r="Q484" s="896"/>
      <c r="R484" s="896"/>
      <c r="S484" s="896"/>
      <c r="T484" s="89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8"/>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544</v>
      </c>
      <c r="AJ485" s="334"/>
      <c r="AK485" s="334"/>
      <c r="AL485" s="158"/>
      <c r="AM485" s="334" t="s">
        <v>545</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$AY$485</f>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$AY$485</f>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544</v>
      </c>
      <c r="AJ490" s="334"/>
      <c r="AK490" s="334"/>
      <c r="AL490" s="158"/>
      <c r="AM490" s="334" t="s">
        <v>545</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$AY$490</f>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$AY$490</f>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544</v>
      </c>
      <c r="AJ495" s="334"/>
      <c r="AK495" s="334"/>
      <c r="AL495" s="158"/>
      <c r="AM495" s="334" t="s">
        <v>545</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$AY$495</f>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$AY$495</f>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544</v>
      </c>
      <c r="AJ500" s="334"/>
      <c r="AK500" s="334"/>
      <c r="AL500" s="158"/>
      <c r="AM500" s="334" t="s">
        <v>545</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$AY$500</f>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$AY$500</f>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544</v>
      </c>
      <c r="AJ505" s="334"/>
      <c r="AK505" s="334"/>
      <c r="AL505" s="158"/>
      <c r="AM505" s="334" t="s">
        <v>545</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$AY$505</f>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$AY$505</f>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544</v>
      </c>
      <c r="AJ510" s="334"/>
      <c r="AK510" s="334"/>
      <c r="AL510" s="158"/>
      <c r="AM510" s="334" t="s">
        <v>545</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$AY$510</f>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$AY$510</f>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544</v>
      </c>
      <c r="AJ515" s="334"/>
      <c r="AK515" s="334"/>
      <c r="AL515" s="158"/>
      <c r="AM515" s="334" t="s">
        <v>545</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$AY$515</f>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$AY$515</f>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544</v>
      </c>
      <c r="AJ520" s="334"/>
      <c r="AK520" s="334"/>
      <c r="AL520" s="158"/>
      <c r="AM520" s="334" t="s">
        <v>545</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$AY$520</f>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$AY$520</f>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544</v>
      </c>
      <c r="AJ525" s="334"/>
      <c r="AK525" s="334"/>
      <c r="AL525" s="158"/>
      <c r="AM525" s="334" t="s">
        <v>545</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$AY$525</f>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$AY$525</f>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544</v>
      </c>
      <c r="AJ530" s="334"/>
      <c r="AK530" s="334"/>
      <c r="AL530" s="158"/>
      <c r="AM530" s="334" t="s">
        <v>545</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$AY$530</f>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$AY$530</f>
        <v>0</v>
      </c>
    </row>
    <row r="535" spans="1:51" ht="23.85" hidden="1" customHeight="1" x14ac:dyDescent="0.15">
      <c r="A535" s="190"/>
      <c r="B535" s="187"/>
      <c r="C535" s="181"/>
      <c r="D535" s="187"/>
      <c r="E535" s="125" t="s">
        <v>407</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402</v>
      </c>
      <c r="F538" s="176"/>
      <c r="G538" s="894" t="s">
        <v>252</v>
      </c>
      <c r="H538" s="126"/>
      <c r="I538" s="126"/>
      <c r="J538" s="895"/>
      <c r="K538" s="896"/>
      <c r="L538" s="896"/>
      <c r="M538" s="896"/>
      <c r="N538" s="896"/>
      <c r="O538" s="896"/>
      <c r="P538" s="896"/>
      <c r="Q538" s="896"/>
      <c r="R538" s="896"/>
      <c r="S538" s="896"/>
      <c r="T538" s="89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8"/>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544</v>
      </c>
      <c r="AJ539" s="334"/>
      <c r="AK539" s="334"/>
      <c r="AL539" s="158"/>
      <c r="AM539" s="334" t="s">
        <v>545</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$AY$539</f>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$AY$539</f>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544</v>
      </c>
      <c r="AJ544" s="334"/>
      <c r="AK544" s="334"/>
      <c r="AL544" s="158"/>
      <c r="AM544" s="334" t="s">
        <v>545</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$AY$544</f>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$AY$544</f>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544</v>
      </c>
      <c r="AJ549" s="334"/>
      <c r="AK549" s="334"/>
      <c r="AL549" s="158"/>
      <c r="AM549" s="334" t="s">
        <v>545</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$AY$549</f>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$AY$549</f>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544</v>
      </c>
      <c r="AJ554" s="334"/>
      <c r="AK554" s="334"/>
      <c r="AL554" s="158"/>
      <c r="AM554" s="334" t="s">
        <v>545</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$AY$554</f>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$AY$554</f>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544</v>
      </c>
      <c r="AJ559" s="334"/>
      <c r="AK559" s="334"/>
      <c r="AL559" s="158"/>
      <c r="AM559" s="334" t="s">
        <v>545</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$AY$559</f>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$AY$559</f>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544</v>
      </c>
      <c r="AJ564" s="334"/>
      <c r="AK564" s="334"/>
      <c r="AL564" s="158"/>
      <c r="AM564" s="334" t="s">
        <v>545</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$AY$564</f>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$AY$564</f>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544</v>
      </c>
      <c r="AJ569" s="334"/>
      <c r="AK569" s="334"/>
      <c r="AL569" s="158"/>
      <c r="AM569" s="334" t="s">
        <v>545</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$AY$569</f>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$AY$569</f>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544</v>
      </c>
      <c r="AJ574" s="334"/>
      <c r="AK574" s="334"/>
      <c r="AL574" s="158"/>
      <c r="AM574" s="334" t="s">
        <v>545</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$AY$574</f>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$AY$574</f>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544</v>
      </c>
      <c r="AJ579" s="334"/>
      <c r="AK579" s="334"/>
      <c r="AL579" s="158"/>
      <c r="AM579" s="334" t="s">
        <v>545</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$AY$579</f>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$AY$579</f>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544</v>
      </c>
      <c r="AJ584" s="334"/>
      <c r="AK584" s="334"/>
      <c r="AL584" s="158"/>
      <c r="AM584" s="334" t="s">
        <v>545</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$AY$584</f>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$AY$584</f>
        <v>0</v>
      </c>
    </row>
    <row r="589" spans="1:51" ht="23.85" hidden="1" customHeight="1" x14ac:dyDescent="0.15">
      <c r="A589" s="190"/>
      <c r="B589" s="187"/>
      <c r="C589" s="181"/>
      <c r="D589" s="187"/>
      <c r="E589" s="125" t="s">
        <v>407</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401</v>
      </c>
      <c r="F592" s="176"/>
      <c r="G592" s="894" t="s">
        <v>252</v>
      </c>
      <c r="H592" s="126"/>
      <c r="I592" s="126"/>
      <c r="J592" s="895"/>
      <c r="K592" s="896"/>
      <c r="L592" s="896"/>
      <c r="M592" s="896"/>
      <c r="N592" s="896"/>
      <c r="O592" s="896"/>
      <c r="P592" s="896"/>
      <c r="Q592" s="896"/>
      <c r="R592" s="896"/>
      <c r="S592" s="896"/>
      <c r="T592" s="89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8"/>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544</v>
      </c>
      <c r="AJ593" s="334"/>
      <c r="AK593" s="334"/>
      <c r="AL593" s="158"/>
      <c r="AM593" s="334" t="s">
        <v>545</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$AY$593</f>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$AY$593</f>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544</v>
      </c>
      <c r="AJ598" s="334"/>
      <c r="AK598" s="334"/>
      <c r="AL598" s="158"/>
      <c r="AM598" s="334" t="s">
        <v>545</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$AY$598</f>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$AY$598</f>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544</v>
      </c>
      <c r="AJ603" s="334"/>
      <c r="AK603" s="334"/>
      <c r="AL603" s="158"/>
      <c r="AM603" s="334" t="s">
        <v>545</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$AY$603</f>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$AY$603</f>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544</v>
      </c>
      <c r="AJ608" s="334"/>
      <c r="AK608" s="334"/>
      <c r="AL608" s="158"/>
      <c r="AM608" s="334" t="s">
        <v>545</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$AY$608</f>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$AY$608</f>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544</v>
      </c>
      <c r="AJ613" s="334"/>
      <c r="AK613" s="334"/>
      <c r="AL613" s="158"/>
      <c r="AM613" s="334" t="s">
        <v>545</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$AY$613</f>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$AY$613</f>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544</v>
      </c>
      <c r="AJ618" s="334"/>
      <c r="AK618" s="334"/>
      <c r="AL618" s="158"/>
      <c r="AM618" s="334" t="s">
        <v>545</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$AY$618</f>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$AY$618</f>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544</v>
      </c>
      <c r="AJ623" s="334"/>
      <c r="AK623" s="334"/>
      <c r="AL623" s="158"/>
      <c r="AM623" s="334" t="s">
        <v>545</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$AY$623</f>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$AY$623</f>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544</v>
      </c>
      <c r="AJ628" s="334"/>
      <c r="AK628" s="334"/>
      <c r="AL628" s="158"/>
      <c r="AM628" s="334" t="s">
        <v>545</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$AY$628</f>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$AY$628</f>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544</v>
      </c>
      <c r="AJ633" s="334"/>
      <c r="AK633" s="334"/>
      <c r="AL633" s="158"/>
      <c r="AM633" s="334" t="s">
        <v>545</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$AY$633</f>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$AY$633</f>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544</v>
      </c>
      <c r="AJ638" s="334"/>
      <c r="AK638" s="334"/>
      <c r="AL638" s="158"/>
      <c r="AM638" s="334" t="s">
        <v>545</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$AY$638</f>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$AY$638</f>
        <v>0</v>
      </c>
    </row>
    <row r="643" spans="1:51" ht="23.85" hidden="1" customHeight="1" x14ac:dyDescent="0.15">
      <c r="A643" s="190"/>
      <c r="B643" s="187"/>
      <c r="C643" s="181"/>
      <c r="D643" s="187"/>
      <c r="E643" s="125" t="s">
        <v>407</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402</v>
      </c>
      <c r="F646" s="176"/>
      <c r="G646" s="894" t="s">
        <v>252</v>
      </c>
      <c r="H646" s="126"/>
      <c r="I646" s="126"/>
      <c r="J646" s="895"/>
      <c r="K646" s="896"/>
      <c r="L646" s="896"/>
      <c r="M646" s="896"/>
      <c r="N646" s="896"/>
      <c r="O646" s="896"/>
      <c r="P646" s="896"/>
      <c r="Q646" s="896"/>
      <c r="R646" s="896"/>
      <c r="S646" s="896"/>
      <c r="T646" s="89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8"/>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544</v>
      </c>
      <c r="AJ647" s="334"/>
      <c r="AK647" s="334"/>
      <c r="AL647" s="158"/>
      <c r="AM647" s="334" t="s">
        <v>545</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$AY$647</f>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$AY$647</f>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544</v>
      </c>
      <c r="AJ652" s="334"/>
      <c r="AK652" s="334"/>
      <c r="AL652" s="158"/>
      <c r="AM652" s="334" t="s">
        <v>545</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$AY$652</f>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$AY$652</f>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544</v>
      </c>
      <c r="AJ657" s="334"/>
      <c r="AK657" s="334"/>
      <c r="AL657" s="158"/>
      <c r="AM657" s="334" t="s">
        <v>545</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$AY$657</f>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$AY$657</f>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544</v>
      </c>
      <c r="AJ662" s="334"/>
      <c r="AK662" s="334"/>
      <c r="AL662" s="158"/>
      <c r="AM662" s="334" t="s">
        <v>545</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$AY$662</f>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$AY$662</f>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544</v>
      </c>
      <c r="AJ667" s="334"/>
      <c r="AK667" s="334"/>
      <c r="AL667" s="158"/>
      <c r="AM667" s="334" t="s">
        <v>545</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$AY$667</f>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$AY$667</f>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544</v>
      </c>
      <c r="AJ672" s="334"/>
      <c r="AK672" s="334"/>
      <c r="AL672" s="158"/>
      <c r="AM672" s="334" t="s">
        <v>545</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$AY$672</f>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$AY$672</f>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544</v>
      </c>
      <c r="AJ677" s="334"/>
      <c r="AK677" s="334"/>
      <c r="AL677" s="158"/>
      <c r="AM677" s="334" t="s">
        <v>545</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$AY$677</f>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$AY$677</f>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544</v>
      </c>
      <c r="AJ682" s="334"/>
      <c r="AK682" s="334"/>
      <c r="AL682" s="158"/>
      <c r="AM682" s="334" t="s">
        <v>545</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$AY$682</f>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$AY$682</f>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544</v>
      </c>
      <c r="AJ687" s="334"/>
      <c r="AK687" s="334"/>
      <c r="AL687" s="158"/>
      <c r="AM687" s="334" t="s">
        <v>545</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$AY$687</f>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$AY$687</f>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544</v>
      </c>
      <c r="AJ692" s="334"/>
      <c r="AK692" s="334"/>
      <c r="AL692" s="158"/>
      <c r="AM692" s="334" t="s">
        <v>545</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$AY$692</f>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$AY$692</f>
        <v>0</v>
      </c>
    </row>
    <row r="697" spans="1:51" ht="23.85" hidden="1" customHeight="1" x14ac:dyDescent="0.15">
      <c r="A697" s="190"/>
      <c r="B697" s="187"/>
      <c r="C697" s="181"/>
      <c r="D697" s="187"/>
      <c r="E697" s="125" t="s">
        <v>407</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9" t="s">
        <v>31</v>
      </c>
      <c r="AH701" s="376"/>
      <c r="AI701" s="376"/>
      <c r="AJ701" s="376"/>
      <c r="AK701" s="376"/>
      <c r="AL701" s="376"/>
      <c r="AM701" s="376"/>
      <c r="AN701" s="376"/>
      <c r="AO701" s="376"/>
      <c r="AP701" s="376"/>
      <c r="AQ701" s="376"/>
      <c r="AR701" s="376"/>
      <c r="AS701" s="376"/>
      <c r="AT701" s="376"/>
      <c r="AU701" s="376"/>
      <c r="AV701" s="376"/>
      <c r="AW701" s="376"/>
      <c r="AX701" s="820"/>
    </row>
    <row r="702" spans="1:51" ht="51.75"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715</v>
      </c>
      <c r="AE702" s="342"/>
      <c r="AF702" s="342"/>
      <c r="AG702" s="379" t="s">
        <v>734</v>
      </c>
      <c r="AH702" s="380"/>
      <c r="AI702" s="380"/>
      <c r="AJ702" s="380"/>
      <c r="AK702" s="380"/>
      <c r="AL702" s="380"/>
      <c r="AM702" s="380"/>
      <c r="AN702" s="380"/>
      <c r="AO702" s="380"/>
      <c r="AP702" s="380"/>
      <c r="AQ702" s="380"/>
      <c r="AR702" s="380"/>
      <c r="AS702" s="380"/>
      <c r="AT702" s="380"/>
      <c r="AU702" s="380"/>
      <c r="AV702" s="380"/>
      <c r="AW702" s="380"/>
      <c r="AX702" s="381"/>
    </row>
    <row r="703" spans="1:51" ht="34.5"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6"/>
      <c r="AD703" s="322" t="s">
        <v>715</v>
      </c>
      <c r="AE703" s="323"/>
      <c r="AF703" s="323"/>
      <c r="AG703" s="104" t="s">
        <v>735</v>
      </c>
      <c r="AH703" s="105"/>
      <c r="AI703" s="105"/>
      <c r="AJ703" s="105"/>
      <c r="AK703" s="105"/>
      <c r="AL703" s="105"/>
      <c r="AM703" s="105"/>
      <c r="AN703" s="105"/>
      <c r="AO703" s="105"/>
      <c r="AP703" s="105"/>
      <c r="AQ703" s="105"/>
      <c r="AR703" s="105"/>
      <c r="AS703" s="105"/>
      <c r="AT703" s="105"/>
      <c r="AU703" s="105"/>
      <c r="AV703" s="105"/>
      <c r="AW703" s="105"/>
      <c r="AX703" s="106"/>
    </row>
    <row r="704" spans="1:51" ht="34.5"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715</v>
      </c>
      <c r="AE704" s="781"/>
      <c r="AF704" s="781"/>
      <c r="AG704" s="168" t="s">
        <v>736</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715</v>
      </c>
      <c r="AE705" s="713"/>
      <c r="AF705" s="713"/>
      <c r="AG705" s="128" t="s">
        <v>738</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0"/>
      <c r="B706" s="641"/>
      <c r="C706" s="792"/>
      <c r="D706" s="793"/>
      <c r="E706" s="728" t="s">
        <v>380</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737</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0"/>
      <c r="B707" s="641"/>
      <c r="C707" s="794"/>
      <c r="D707" s="795"/>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737</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33.7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715</v>
      </c>
      <c r="AE708" s="603"/>
      <c r="AF708" s="603"/>
      <c r="AG708" s="740" t="s">
        <v>740</v>
      </c>
      <c r="AH708" s="741"/>
      <c r="AI708" s="741"/>
      <c r="AJ708" s="741"/>
      <c r="AK708" s="741"/>
      <c r="AL708" s="741"/>
      <c r="AM708" s="741"/>
      <c r="AN708" s="741"/>
      <c r="AO708" s="741"/>
      <c r="AP708" s="741"/>
      <c r="AQ708" s="741"/>
      <c r="AR708" s="741"/>
      <c r="AS708" s="741"/>
      <c r="AT708" s="741"/>
      <c r="AU708" s="741"/>
      <c r="AV708" s="741"/>
      <c r="AW708" s="741"/>
      <c r="AX708" s="742"/>
    </row>
    <row r="709" spans="1:50" ht="26.25"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739</v>
      </c>
      <c r="AE709" s="323"/>
      <c r="AF709" s="323"/>
      <c r="AG709" s="104" t="s">
        <v>716</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739</v>
      </c>
      <c r="AE710" s="323"/>
      <c r="AF710" s="323"/>
      <c r="AG710" s="104" t="s">
        <v>716</v>
      </c>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715</v>
      </c>
      <c r="AE711" s="323"/>
      <c r="AF711" s="323"/>
      <c r="AG711" s="104" t="s">
        <v>741</v>
      </c>
      <c r="AH711" s="105"/>
      <c r="AI711" s="105"/>
      <c r="AJ711" s="105"/>
      <c r="AK711" s="105"/>
      <c r="AL711" s="105"/>
      <c r="AM711" s="105"/>
      <c r="AN711" s="105"/>
      <c r="AO711" s="105"/>
      <c r="AP711" s="105"/>
      <c r="AQ711" s="105"/>
      <c r="AR711" s="105"/>
      <c r="AS711" s="105"/>
      <c r="AT711" s="105"/>
      <c r="AU711" s="105"/>
      <c r="AV711" s="105"/>
      <c r="AW711" s="105"/>
      <c r="AX711" s="106"/>
    </row>
    <row r="712" spans="1:50" ht="33.75" customHeight="1" x14ac:dyDescent="0.15">
      <c r="A712" s="640"/>
      <c r="B712" s="642"/>
      <c r="C712" s="385" t="s">
        <v>346</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0" t="s">
        <v>715</v>
      </c>
      <c r="AE712" s="781"/>
      <c r="AF712" s="781"/>
      <c r="AG712" s="805" t="s">
        <v>742</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0"/>
      <c r="B713" s="642"/>
      <c r="C713" s="943" t="s">
        <v>347</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2" t="s">
        <v>739</v>
      </c>
      <c r="AE713" s="323"/>
      <c r="AF713" s="661"/>
      <c r="AG713" s="104" t="s">
        <v>716</v>
      </c>
      <c r="AH713" s="105"/>
      <c r="AI713" s="105"/>
      <c r="AJ713" s="105"/>
      <c r="AK713" s="105"/>
      <c r="AL713" s="105"/>
      <c r="AM713" s="105"/>
      <c r="AN713" s="105"/>
      <c r="AO713" s="105"/>
      <c r="AP713" s="105"/>
      <c r="AQ713" s="105"/>
      <c r="AR713" s="105"/>
      <c r="AS713" s="105"/>
      <c r="AT713" s="105"/>
      <c r="AU713" s="105"/>
      <c r="AV713" s="105"/>
      <c r="AW713" s="105"/>
      <c r="AX713" s="106"/>
    </row>
    <row r="714" spans="1:50" ht="33.75" customHeight="1" x14ac:dyDescent="0.15">
      <c r="A714" s="643"/>
      <c r="B714" s="644"/>
      <c r="C714" s="645" t="s">
        <v>325</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2" t="s">
        <v>715</v>
      </c>
      <c r="AE714" s="803"/>
      <c r="AF714" s="804"/>
      <c r="AG714" s="734" t="s">
        <v>743</v>
      </c>
      <c r="AH714" s="735"/>
      <c r="AI714" s="735"/>
      <c r="AJ714" s="735"/>
      <c r="AK714" s="735"/>
      <c r="AL714" s="735"/>
      <c r="AM714" s="735"/>
      <c r="AN714" s="735"/>
      <c r="AO714" s="735"/>
      <c r="AP714" s="735"/>
      <c r="AQ714" s="735"/>
      <c r="AR714" s="735"/>
      <c r="AS714" s="735"/>
      <c r="AT714" s="735"/>
      <c r="AU714" s="735"/>
      <c r="AV714" s="735"/>
      <c r="AW714" s="735"/>
      <c r="AX714" s="736"/>
    </row>
    <row r="715" spans="1:50" ht="54" customHeight="1" x14ac:dyDescent="0.15">
      <c r="A715" s="638" t="s">
        <v>40</v>
      </c>
      <c r="B715" s="782"/>
      <c r="C715" s="783" t="s">
        <v>326</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715</v>
      </c>
      <c r="AE715" s="603"/>
      <c r="AF715" s="654"/>
      <c r="AG715" s="740" t="s">
        <v>785</v>
      </c>
      <c r="AH715" s="741"/>
      <c r="AI715" s="741"/>
      <c r="AJ715" s="741"/>
      <c r="AK715" s="741"/>
      <c r="AL715" s="741"/>
      <c r="AM715" s="741"/>
      <c r="AN715" s="741"/>
      <c r="AO715" s="741"/>
      <c r="AP715" s="741"/>
      <c r="AQ715" s="741"/>
      <c r="AR715" s="741"/>
      <c r="AS715" s="741"/>
      <c r="AT715" s="741"/>
      <c r="AU715" s="741"/>
      <c r="AV715" s="741"/>
      <c r="AW715" s="741"/>
      <c r="AX715" s="742"/>
    </row>
    <row r="716" spans="1:50" ht="33"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715</v>
      </c>
      <c r="AE716" s="625"/>
      <c r="AF716" s="625"/>
      <c r="AG716" s="104" t="s">
        <v>744</v>
      </c>
      <c r="AH716" s="105"/>
      <c r="AI716" s="105"/>
      <c r="AJ716" s="105"/>
      <c r="AK716" s="105"/>
      <c r="AL716" s="105"/>
      <c r="AM716" s="105"/>
      <c r="AN716" s="105"/>
      <c r="AO716" s="105"/>
      <c r="AP716" s="105"/>
      <c r="AQ716" s="105"/>
      <c r="AR716" s="105"/>
      <c r="AS716" s="105"/>
      <c r="AT716" s="105"/>
      <c r="AU716" s="105"/>
      <c r="AV716" s="105"/>
      <c r="AW716" s="105"/>
      <c r="AX716" s="106"/>
    </row>
    <row r="717" spans="1:50" ht="54.75" customHeight="1" x14ac:dyDescent="0.15">
      <c r="A717" s="640"/>
      <c r="B717" s="642"/>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715</v>
      </c>
      <c r="AE717" s="323"/>
      <c r="AF717" s="323"/>
      <c r="AG717" s="104" t="s">
        <v>745</v>
      </c>
      <c r="AH717" s="105"/>
      <c r="AI717" s="105"/>
      <c r="AJ717" s="105"/>
      <c r="AK717" s="105"/>
      <c r="AL717" s="105"/>
      <c r="AM717" s="105"/>
      <c r="AN717" s="105"/>
      <c r="AO717" s="105"/>
      <c r="AP717" s="105"/>
      <c r="AQ717" s="105"/>
      <c r="AR717" s="105"/>
      <c r="AS717" s="105"/>
      <c r="AT717" s="105"/>
      <c r="AU717" s="105"/>
      <c r="AV717" s="105"/>
      <c r="AW717" s="105"/>
      <c r="AX717" s="106"/>
    </row>
    <row r="718" spans="1:50" ht="54.75"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715</v>
      </c>
      <c r="AE718" s="323"/>
      <c r="AF718" s="323"/>
      <c r="AG718" s="130" t="s">
        <v>746</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739</v>
      </c>
      <c r="AE719" s="603"/>
      <c r="AF719" s="603"/>
      <c r="AG719" s="128" t="s">
        <v>747</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339</v>
      </c>
      <c r="D720" s="297"/>
      <c r="E720" s="297"/>
      <c r="F720" s="300"/>
      <c r="G720" s="296" t="s">
        <v>340</v>
      </c>
      <c r="H720" s="297"/>
      <c r="I720" s="297"/>
      <c r="J720" s="297"/>
      <c r="K720" s="297"/>
      <c r="L720" s="297"/>
      <c r="M720" s="297"/>
      <c r="N720" s="296" t="s">
        <v>343</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hidden="1" customHeight="1" x14ac:dyDescent="0.15">
      <c r="A722" s="776"/>
      <c r="B722" s="777"/>
      <c r="C722" s="293"/>
      <c r="D722" s="294"/>
      <c r="E722" s="294"/>
      <c r="F722" s="295"/>
      <c r="G722" s="284"/>
      <c r="H722" s="285"/>
      <c r="I722" s="77" t="str">
        <f>IF(OR(G722="　", G722=""), "", "-")</f>
        <v/>
      </c>
      <c r="J722" s="288"/>
      <c r="K722" s="288"/>
      <c r="L722" s="77" t="str">
        <f>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hidden="1" customHeight="1" x14ac:dyDescent="0.15">
      <c r="A723" s="776"/>
      <c r="B723" s="777"/>
      <c r="C723" s="293"/>
      <c r="D723" s="294"/>
      <c r="E723" s="294"/>
      <c r="F723" s="295"/>
      <c r="G723" s="284"/>
      <c r="H723" s="285"/>
      <c r="I723" s="77" t="str">
        <f>IF(OR(G723="　", G723=""), "", "-")</f>
        <v/>
      </c>
      <c r="J723" s="288"/>
      <c r="K723" s="288"/>
      <c r="L723" s="77" t="str">
        <f>IF(M723="","","-")</f>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hidden="1" customHeight="1" x14ac:dyDescent="0.15">
      <c r="A724" s="776"/>
      <c r="B724" s="777"/>
      <c r="C724" s="293"/>
      <c r="D724" s="294"/>
      <c r="E724" s="294"/>
      <c r="F724" s="295"/>
      <c r="G724" s="284"/>
      <c r="H724" s="285"/>
      <c r="I724" s="77" t="str">
        <f>IF(OR(G724="　", G724=""), "", "-")</f>
        <v/>
      </c>
      <c r="J724" s="288"/>
      <c r="K724" s="288"/>
      <c r="L724" s="77" t="str">
        <f>IF(M724="","","-")</f>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hidden="1" customHeight="1" x14ac:dyDescent="0.15">
      <c r="A725" s="778"/>
      <c r="B725" s="779"/>
      <c r="C725" s="293"/>
      <c r="D725" s="294"/>
      <c r="E725" s="294"/>
      <c r="F725" s="295"/>
      <c r="G725" s="286"/>
      <c r="H725" s="287"/>
      <c r="I725" s="79" t="str">
        <f>IF(OR(G725="　", G725=""), "", "-")</f>
        <v/>
      </c>
      <c r="J725" s="289"/>
      <c r="K725" s="289"/>
      <c r="L725" s="79" t="str">
        <f>IF(M725="","","-")</f>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108" customHeight="1" x14ac:dyDescent="0.15">
      <c r="A726" s="638" t="s">
        <v>48</v>
      </c>
      <c r="B726" s="797"/>
      <c r="C726" s="810" t="s">
        <v>53</v>
      </c>
      <c r="D726" s="832"/>
      <c r="E726" s="832"/>
      <c r="F726" s="833"/>
      <c r="G726" s="576" t="s">
        <v>778</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6" t="s">
        <v>57</v>
      </c>
      <c r="D727" s="747"/>
      <c r="E727" s="747"/>
      <c r="F727" s="748"/>
      <c r="G727" s="574" t="s">
        <v>776</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t="s">
        <v>757</v>
      </c>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8" t="s">
        <v>352</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x14ac:dyDescent="0.15">
      <c r="A737" s="986" t="s">
        <v>673</v>
      </c>
      <c r="B737" s="211"/>
      <c r="C737" s="211"/>
      <c r="D737" s="212"/>
      <c r="E737" s="950" t="s">
        <v>756</v>
      </c>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customHeight="1" x14ac:dyDescent="0.15">
      <c r="A738" s="361" t="s">
        <v>396</v>
      </c>
      <c r="B738" s="361"/>
      <c r="C738" s="361"/>
      <c r="D738" s="361"/>
      <c r="E738" s="950" t="s">
        <v>756</v>
      </c>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61" t="s">
        <v>395</v>
      </c>
      <c r="B739" s="361"/>
      <c r="C739" s="361"/>
      <c r="D739" s="361"/>
      <c r="E739" s="950" t="s">
        <v>756</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61" t="s">
        <v>394</v>
      </c>
      <c r="B740" s="361"/>
      <c r="C740" s="361"/>
      <c r="D740" s="361"/>
      <c r="E740" s="950" t="s">
        <v>756</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61" t="s">
        <v>393</v>
      </c>
      <c r="B741" s="361"/>
      <c r="C741" s="361"/>
      <c r="D741" s="361"/>
      <c r="E741" s="950" t="s">
        <v>758</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61" t="s">
        <v>392</v>
      </c>
      <c r="B742" s="361"/>
      <c r="C742" s="361"/>
      <c r="D742" s="361"/>
      <c r="E742" s="950" t="s">
        <v>759</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61" t="s">
        <v>391</v>
      </c>
      <c r="B743" s="361"/>
      <c r="C743" s="361"/>
      <c r="D743" s="361"/>
      <c r="E743" s="950" t="s">
        <v>760</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61" t="s">
        <v>390</v>
      </c>
      <c r="B744" s="361"/>
      <c r="C744" s="361"/>
      <c r="D744" s="361"/>
      <c r="E744" s="950" t="s">
        <v>760</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61" t="s">
        <v>389</v>
      </c>
      <c r="B745" s="361"/>
      <c r="C745" s="361"/>
      <c r="D745" s="361"/>
      <c r="E745" s="987" t="s">
        <v>760</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61" t="s">
        <v>546</v>
      </c>
      <c r="B746" s="361"/>
      <c r="C746" s="361"/>
      <c r="D746" s="361"/>
      <c r="E746" s="956" t="s">
        <v>711</v>
      </c>
      <c r="F746" s="954"/>
      <c r="G746" s="954"/>
      <c r="H746" s="100" t="str">
        <f>IF(E746="","","-")</f>
        <v>-</v>
      </c>
      <c r="I746" s="954"/>
      <c r="J746" s="954"/>
      <c r="K746" s="100" t="str">
        <f>IF(I746="","","-")</f>
        <v/>
      </c>
      <c r="L746" s="955">
        <v>19</v>
      </c>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1" t="s">
        <v>508</v>
      </c>
      <c r="B747" s="361"/>
      <c r="C747" s="361"/>
      <c r="D747" s="361"/>
      <c r="E747" s="956" t="s">
        <v>711</v>
      </c>
      <c r="F747" s="954"/>
      <c r="G747" s="954"/>
      <c r="H747" s="100" t="str">
        <f>IF(E747="","","-")</f>
        <v>-</v>
      </c>
      <c r="I747" s="954"/>
      <c r="J747" s="954"/>
      <c r="K747" s="100" t="str">
        <f>IF(I747="","","-")</f>
        <v/>
      </c>
      <c r="L747" s="955">
        <v>22</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2" t="s">
        <v>383</v>
      </c>
      <c r="B748" s="613"/>
      <c r="C748" s="613"/>
      <c r="D748" s="613"/>
      <c r="E748" s="613"/>
      <c r="F748" s="614"/>
      <c r="G748" s="83" t="s">
        <v>709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thickBot="1" x14ac:dyDescent="0.2">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6" t="s">
        <v>385</v>
      </c>
      <c r="B787" s="627"/>
      <c r="C787" s="627"/>
      <c r="D787" s="627"/>
      <c r="E787" s="627"/>
      <c r="F787" s="628"/>
      <c r="G787" s="593" t="s">
        <v>748</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752</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1"/>
    </row>
    <row r="788" spans="1:51" ht="24.75" customHeight="1" x14ac:dyDescent="0.15">
      <c r="A788" s="629"/>
      <c r="B788" s="630"/>
      <c r="C788" s="630"/>
      <c r="D788" s="630"/>
      <c r="E788" s="630"/>
      <c r="F788" s="631"/>
      <c r="G788" s="810"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24.75" customHeight="1" x14ac:dyDescent="0.15">
      <c r="A789" s="629"/>
      <c r="B789" s="630"/>
      <c r="C789" s="630"/>
      <c r="D789" s="630"/>
      <c r="E789" s="630"/>
      <c r="F789" s="631"/>
      <c r="G789" s="668" t="s">
        <v>749</v>
      </c>
      <c r="H789" s="669"/>
      <c r="I789" s="669"/>
      <c r="J789" s="669"/>
      <c r="K789" s="670"/>
      <c r="L789" s="662" t="s">
        <v>750</v>
      </c>
      <c r="M789" s="663"/>
      <c r="N789" s="663"/>
      <c r="O789" s="663"/>
      <c r="P789" s="663"/>
      <c r="Q789" s="663"/>
      <c r="R789" s="663"/>
      <c r="S789" s="663"/>
      <c r="T789" s="663"/>
      <c r="U789" s="663"/>
      <c r="V789" s="663"/>
      <c r="W789" s="663"/>
      <c r="X789" s="664"/>
      <c r="Y789" s="382">
        <v>1</v>
      </c>
      <c r="Z789" s="383"/>
      <c r="AA789" s="383"/>
      <c r="AB789" s="800"/>
      <c r="AC789" s="668" t="s">
        <v>751</v>
      </c>
      <c r="AD789" s="669"/>
      <c r="AE789" s="669"/>
      <c r="AF789" s="669"/>
      <c r="AG789" s="670"/>
      <c r="AH789" s="662" t="s">
        <v>751</v>
      </c>
      <c r="AI789" s="663"/>
      <c r="AJ789" s="663"/>
      <c r="AK789" s="663"/>
      <c r="AL789" s="663"/>
      <c r="AM789" s="663"/>
      <c r="AN789" s="663"/>
      <c r="AO789" s="663"/>
      <c r="AP789" s="663"/>
      <c r="AQ789" s="663"/>
      <c r="AR789" s="663"/>
      <c r="AS789" s="663"/>
      <c r="AT789" s="664"/>
      <c r="AU789" s="382" t="s">
        <v>751</v>
      </c>
      <c r="AV789" s="383"/>
      <c r="AW789" s="383"/>
      <c r="AX789" s="384"/>
    </row>
    <row r="790" spans="1:51" ht="24.75" hidden="1"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24.75" hidden="1"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24.75" hidden="1" customHeight="1" x14ac:dyDescent="0.15">
      <c r="A792" s="629"/>
      <c r="B792" s="630"/>
      <c r="C792" s="630"/>
      <c r="D792" s="630"/>
      <c r="E792" s="630"/>
      <c r="F792" s="631"/>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hidden="1" customHeight="1" x14ac:dyDescent="0.15">
      <c r="A793" s="629"/>
      <c r="B793" s="630"/>
      <c r="C793" s="630"/>
      <c r="D793" s="630"/>
      <c r="E793" s="630"/>
      <c r="F793" s="631"/>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61.5" customHeight="1" x14ac:dyDescent="0.15">
      <c r="A799" s="629"/>
      <c r="B799" s="630"/>
      <c r="C799" s="630"/>
      <c r="D799" s="630"/>
      <c r="E799" s="630"/>
      <c r="F799" s="631"/>
      <c r="G799" s="821" t="s">
        <v>20</v>
      </c>
      <c r="H799" s="822"/>
      <c r="I799" s="822"/>
      <c r="J799" s="822"/>
      <c r="K799" s="822"/>
      <c r="L799" s="823"/>
      <c r="M799" s="824"/>
      <c r="N799" s="824"/>
      <c r="O799" s="824"/>
      <c r="P799" s="824"/>
      <c r="Q799" s="824"/>
      <c r="R799" s="824"/>
      <c r="S799" s="824"/>
      <c r="T799" s="824"/>
      <c r="U799" s="824"/>
      <c r="V799" s="824"/>
      <c r="W799" s="824"/>
      <c r="X799" s="825"/>
      <c r="Y799" s="826">
        <f>SUM(Y789:AB798)</f>
        <v>1</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0</v>
      </c>
      <c r="AV799" s="827"/>
      <c r="AW799" s="827"/>
      <c r="AX799" s="829"/>
    </row>
    <row r="800" spans="1:51" ht="24.75" hidden="1" customHeight="1" x14ac:dyDescent="0.15">
      <c r="A800" s="629"/>
      <c r="B800" s="630"/>
      <c r="C800" s="630"/>
      <c r="D800" s="630"/>
      <c r="E800" s="630"/>
      <c r="F800" s="631"/>
      <c r="G800" s="593" t="s">
        <v>319</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318</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1"/>
      <c r="AY800">
        <f>COUNTA($G$802,$AC$802)</f>
        <v>0</v>
      </c>
    </row>
    <row r="801" spans="1:51" ht="24.75" hidden="1" customHeight="1" x14ac:dyDescent="0.15">
      <c r="A801" s="629"/>
      <c r="B801" s="630"/>
      <c r="C801" s="630"/>
      <c r="D801" s="630"/>
      <c r="E801" s="630"/>
      <c r="F801" s="631"/>
      <c r="G801" s="810"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0</v>
      </c>
    </row>
    <row r="802" spans="1:51" ht="24.75" hidden="1" customHeight="1" x14ac:dyDescent="0.15">
      <c r="A802" s="629"/>
      <c r="B802" s="630"/>
      <c r="C802" s="630"/>
      <c r="D802" s="630"/>
      <c r="E802" s="630"/>
      <c r="F802" s="631"/>
      <c r="G802" s="668"/>
      <c r="H802" s="669"/>
      <c r="I802" s="669"/>
      <c r="J802" s="669"/>
      <c r="K802" s="670"/>
      <c r="L802" s="662"/>
      <c r="M802" s="663"/>
      <c r="N802" s="663"/>
      <c r="O802" s="663"/>
      <c r="P802" s="663"/>
      <c r="Q802" s="663"/>
      <c r="R802" s="663"/>
      <c r="S802" s="663"/>
      <c r="T802" s="663"/>
      <c r="U802" s="663"/>
      <c r="V802" s="663"/>
      <c r="W802" s="663"/>
      <c r="X802" s="664"/>
      <c r="Y802" s="382"/>
      <c r="Z802" s="383"/>
      <c r="AA802" s="383"/>
      <c r="AB802" s="800"/>
      <c r="AC802" s="668"/>
      <c r="AD802" s="669"/>
      <c r="AE802" s="669"/>
      <c r="AF802" s="669"/>
      <c r="AG802" s="670"/>
      <c r="AH802" s="662"/>
      <c r="AI802" s="663"/>
      <c r="AJ802" s="663"/>
      <c r="AK802" s="663"/>
      <c r="AL802" s="663"/>
      <c r="AM802" s="663"/>
      <c r="AN802" s="663"/>
      <c r="AO802" s="663"/>
      <c r="AP802" s="663"/>
      <c r="AQ802" s="663"/>
      <c r="AR802" s="663"/>
      <c r="AS802" s="663"/>
      <c r="AT802" s="664"/>
      <c r="AU802" s="382"/>
      <c r="AV802" s="383"/>
      <c r="AW802" s="383"/>
      <c r="AX802" s="384"/>
      <c r="AY802">
        <f t="shared" ref="AY802:AY812" si="31">$AY$800</f>
        <v>0</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31"/>
        <v>0</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31"/>
        <v>0</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31"/>
        <v>0</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31"/>
        <v>0</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31"/>
        <v>0</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31"/>
        <v>0</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31"/>
        <v>0</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31"/>
        <v>0</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31"/>
        <v>0</v>
      </c>
    </row>
    <row r="812" spans="1:51" ht="24.75" hidden="1" customHeight="1" thickBot="1" x14ac:dyDescent="0.2">
      <c r="A812" s="629"/>
      <c r="B812" s="630"/>
      <c r="C812" s="630"/>
      <c r="D812" s="630"/>
      <c r="E812" s="630"/>
      <c r="F812" s="631"/>
      <c r="G812" s="821" t="s">
        <v>20</v>
      </c>
      <c r="H812" s="822"/>
      <c r="I812" s="822"/>
      <c r="J812" s="822"/>
      <c r="K812" s="822"/>
      <c r="L812" s="823"/>
      <c r="M812" s="824"/>
      <c r="N812" s="824"/>
      <c r="O812" s="824"/>
      <c r="P812" s="824"/>
      <c r="Q812" s="824"/>
      <c r="R812" s="824"/>
      <c r="S812" s="824"/>
      <c r="T812" s="824"/>
      <c r="U812" s="824"/>
      <c r="V812" s="824"/>
      <c r="W812" s="824"/>
      <c r="X812" s="825"/>
      <c r="Y812" s="826">
        <f>SUM(Y802:AB811)</f>
        <v>0</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v>
      </c>
      <c r="AV812" s="827"/>
      <c r="AW812" s="827"/>
      <c r="AX812" s="829"/>
      <c r="AY812">
        <f t="shared" si="31"/>
        <v>0</v>
      </c>
    </row>
    <row r="813" spans="1:51" ht="24.75" hidden="1" customHeight="1" x14ac:dyDescent="0.15">
      <c r="A813" s="629"/>
      <c r="B813" s="630"/>
      <c r="C813" s="630"/>
      <c r="D813" s="630"/>
      <c r="E813" s="630"/>
      <c r="F813" s="631"/>
      <c r="G813" s="593" t="s">
        <v>320</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321</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1"/>
      <c r="AY813">
        <f>COUNTA($G$815,$AC$815)</f>
        <v>0</v>
      </c>
    </row>
    <row r="814" spans="1:51" ht="24.75" hidden="1" customHeight="1" x14ac:dyDescent="0.15">
      <c r="A814" s="629"/>
      <c r="B814" s="630"/>
      <c r="C814" s="630"/>
      <c r="D814" s="630"/>
      <c r="E814" s="630"/>
      <c r="F814" s="631"/>
      <c r="G814" s="810"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0</v>
      </c>
    </row>
    <row r="815" spans="1:51" ht="24.75" hidden="1" customHeight="1" x14ac:dyDescent="0.15">
      <c r="A815" s="629"/>
      <c r="B815" s="630"/>
      <c r="C815" s="630"/>
      <c r="D815" s="630"/>
      <c r="E815" s="630"/>
      <c r="F815" s="631"/>
      <c r="G815" s="668"/>
      <c r="H815" s="669"/>
      <c r="I815" s="669"/>
      <c r="J815" s="669"/>
      <c r="K815" s="670"/>
      <c r="L815" s="662"/>
      <c r="M815" s="663"/>
      <c r="N815" s="663"/>
      <c r="O815" s="663"/>
      <c r="P815" s="663"/>
      <c r="Q815" s="663"/>
      <c r="R815" s="663"/>
      <c r="S815" s="663"/>
      <c r="T815" s="663"/>
      <c r="U815" s="663"/>
      <c r="V815" s="663"/>
      <c r="W815" s="663"/>
      <c r="X815" s="664"/>
      <c r="Y815" s="382"/>
      <c r="Z815" s="383"/>
      <c r="AA815" s="383"/>
      <c r="AB815" s="800"/>
      <c r="AC815" s="668"/>
      <c r="AD815" s="669"/>
      <c r="AE815" s="669"/>
      <c r="AF815" s="669"/>
      <c r="AG815" s="670"/>
      <c r="AH815" s="662"/>
      <c r="AI815" s="663"/>
      <c r="AJ815" s="663"/>
      <c r="AK815" s="663"/>
      <c r="AL815" s="663"/>
      <c r="AM815" s="663"/>
      <c r="AN815" s="663"/>
      <c r="AO815" s="663"/>
      <c r="AP815" s="663"/>
      <c r="AQ815" s="663"/>
      <c r="AR815" s="663"/>
      <c r="AS815" s="663"/>
      <c r="AT815" s="664"/>
      <c r="AU815" s="382"/>
      <c r="AV815" s="383"/>
      <c r="AW815" s="383"/>
      <c r="AX815" s="384"/>
      <c r="AY815">
        <f t="shared" ref="AY815:AY825" si="32">$AY$813</f>
        <v>0</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32"/>
        <v>0</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32"/>
        <v>0</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32"/>
        <v>0</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32"/>
        <v>0</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32"/>
        <v>0</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32"/>
        <v>0</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32"/>
        <v>0</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32"/>
        <v>0</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32"/>
        <v>0</v>
      </c>
    </row>
    <row r="825" spans="1:51" ht="24.75" hidden="1" customHeight="1" thickBot="1" x14ac:dyDescent="0.2">
      <c r="A825" s="629"/>
      <c r="B825" s="630"/>
      <c r="C825" s="630"/>
      <c r="D825" s="630"/>
      <c r="E825" s="630"/>
      <c r="F825" s="631"/>
      <c r="G825" s="821" t="s">
        <v>20</v>
      </c>
      <c r="H825" s="822"/>
      <c r="I825" s="822"/>
      <c r="J825" s="822"/>
      <c r="K825" s="822"/>
      <c r="L825" s="823"/>
      <c r="M825" s="824"/>
      <c r="N825" s="824"/>
      <c r="O825" s="824"/>
      <c r="P825" s="824"/>
      <c r="Q825" s="824"/>
      <c r="R825" s="824"/>
      <c r="S825" s="824"/>
      <c r="T825" s="824"/>
      <c r="U825" s="824"/>
      <c r="V825" s="824"/>
      <c r="W825" s="824"/>
      <c r="X825" s="825"/>
      <c r="Y825" s="826">
        <f>SUM(Y815:AB824)</f>
        <v>0</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0</v>
      </c>
      <c r="AV825" s="827"/>
      <c r="AW825" s="827"/>
      <c r="AX825" s="829"/>
      <c r="AY825">
        <f t="shared" si="32"/>
        <v>0</v>
      </c>
    </row>
    <row r="826" spans="1:51" ht="24.75" hidden="1" customHeight="1" x14ac:dyDescent="0.15">
      <c r="A826" s="629"/>
      <c r="B826" s="630"/>
      <c r="C826" s="630"/>
      <c r="D826" s="630"/>
      <c r="E826" s="630"/>
      <c r="F826" s="631"/>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1"/>
      <c r="AY826">
        <f>COUNTA($G$828,$AC$828)</f>
        <v>0</v>
      </c>
    </row>
    <row r="827" spans="1:51" ht="24.75" hidden="1" customHeight="1" x14ac:dyDescent="0.15">
      <c r="A827" s="629"/>
      <c r="B827" s="630"/>
      <c r="C827" s="630"/>
      <c r="D827" s="630"/>
      <c r="E827" s="630"/>
      <c r="F827" s="631"/>
      <c r="G827" s="810"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669"/>
      <c r="I828" s="669"/>
      <c r="J828" s="669"/>
      <c r="K828" s="670"/>
      <c r="L828" s="662"/>
      <c r="M828" s="663"/>
      <c r="N828" s="663"/>
      <c r="O828" s="663"/>
      <c r="P828" s="663"/>
      <c r="Q828" s="663"/>
      <c r="R828" s="663"/>
      <c r="S828" s="663"/>
      <c r="T828" s="663"/>
      <c r="U828" s="663"/>
      <c r="V828" s="663"/>
      <c r="W828" s="663"/>
      <c r="X828" s="664"/>
      <c r="Y828" s="382"/>
      <c r="Z828" s="383"/>
      <c r="AA828" s="383"/>
      <c r="AB828" s="800"/>
      <c r="AC828" s="668"/>
      <c r="AD828" s="669"/>
      <c r="AE828" s="669"/>
      <c r="AF828" s="669"/>
      <c r="AG828" s="670"/>
      <c r="AH828" s="662"/>
      <c r="AI828" s="663"/>
      <c r="AJ828" s="663"/>
      <c r="AK828" s="663"/>
      <c r="AL828" s="663"/>
      <c r="AM828" s="663"/>
      <c r="AN828" s="663"/>
      <c r="AO828" s="663"/>
      <c r="AP828" s="663"/>
      <c r="AQ828" s="663"/>
      <c r="AR828" s="663"/>
      <c r="AS828" s="663"/>
      <c r="AT828" s="664"/>
      <c r="AU828" s="382"/>
      <c r="AV828" s="383"/>
      <c r="AW828" s="383"/>
      <c r="AX828" s="384"/>
      <c r="AY828">
        <f t="shared" ref="AY828:AY838" si="33">$AY$826</f>
        <v>0</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33"/>
        <v>0</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33"/>
        <v>0</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33"/>
        <v>0</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33"/>
        <v>0</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33"/>
        <v>0</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33"/>
        <v>0</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33"/>
        <v>0</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33"/>
        <v>0</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33"/>
        <v>0</v>
      </c>
    </row>
    <row r="838" spans="1:51" ht="24.75" hidden="1" customHeight="1" x14ac:dyDescent="0.15">
      <c r="A838" s="629"/>
      <c r="B838" s="630"/>
      <c r="C838" s="630"/>
      <c r="D838" s="630"/>
      <c r="E838" s="630"/>
      <c r="F838" s="631"/>
      <c r="G838" s="821" t="s">
        <v>20</v>
      </c>
      <c r="H838" s="822"/>
      <c r="I838" s="822"/>
      <c r="J838" s="822"/>
      <c r="K838" s="822"/>
      <c r="L838" s="823"/>
      <c r="M838" s="824"/>
      <c r="N838" s="824"/>
      <c r="O838" s="824"/>
      <c r="P838" s="824"/>
      <c r="Q838" s="824"/>
      <c r="R838" s="824"/>
      <c r="S838" s="824"/>
      <c r="T838" s="824"/>
      <c r="U838" s="824"/>
      <c r="V838" s="824"/>
      <c r="W838" s="824"/>
      <c r="X838" s="825"/>
      <c r="Y838" s="826">
        <f>SUM(Y828:AB837)</f>
        <v>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0</v>
      </c>
      <c r="AV838" s="827"/>
      <c r="AW838" s="827"/>
      <c r="AX838" s="829"/>
      <c r="AY838">
        <f t="shared" si="33"/>
        <v>0</v>
      </c>
    </row>
    <row r="839" spans="1:51" ht="24.75"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344</v>
      </c>
      <c r="AM839" s="276"/>
      <c r="AN839" s="276"/>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338</v>
      </c>
      <c r="AD844" s="152"/>
      <c r="AE844" s="152"/>
      <c r="AF844" s="152"/>
      <c r="AG844" s="152"/>
      <c r="AH844" s="362" t="s">
        <v>366</v>
      </c>
      <c r="AI844" s="360"/>
      <c r="AJ844" s="360"/>
      <c r="AK844" s="360"/>
      <c r="AL844" s="360" t="s">
        <v>21</v>
      </c>
      <c r="AM844" s="360"/>
      <c r="AN844" s="360"/>
      <c r="AO844" s="364"/>
      <c r="AP844" s="365" t="s">
        <v>298</v>
      </c>
      <c r="AQ844" s="365"/>
      <c r="AR844" s="365"/>
      <c r="AS844" s="365"/>
      <c r="AT844" s="365"/>
      <c r="AU844" s="365"/>
      <c r="AV844" s="365"/>
      <c r="AW844" s="365"/>
      <c r="AX844" s="365"/>
    </row>
    <row r="845" spans="1:51" ht="30" customHeight="1" x14ac:dyDescent="0.15">
      <c r="A845" s="370">
        <v>1</v>
      </c>
      <c r="B845" s="370">
        <v>1</v>
      </c>
      <c r="C845" s="358" t="s">
        <v>753</v>
      </c>
      <c r="D845" s="343"/>
      <c r="E845" s="343"/>
      <c r="F845" s="343"/>
      <c r="G845" s="343"/>
      <c r="H845" s="343"/>
      <c r="I845" s="343"/>
      <c r="J845" s="344">
        <v>1180001031777</v>
      </c>
      <c r="K845" s="345"/>
      <c r="L845" s="345"/>
      <c r="M845" s="345"/>
      <c r="N845" s="345"/>
      <c r="O845" s="345"/>
      <c r="P845" s="359" t="s">
        <v>754</v>
      </c>
      <c r="Q845" s="346"/>
      <c r="R845" s="346"/>
      <c r="S845" s="346"/>
      <c r="T845" s="346"/>
      <c r="U845" s="346"/>
      <c r="V845" s="346"/>
      <c r="W845" s="346"/>
      <c r="X845" s="346"/>
      <c r="Y845" s="347">
        <v>1</v>
      </c>
      <c r="Z845" s="348"/>
      <c r="AA845" s="348"/>
      <c r="AB845" s="349"/>
      <c r="AC845" s="350" t="s">
        <v>371</v>
      </c>
      <c r="AD845" s="351"/>
      <c r="AE845" s="351"/>
      <c r="AF845" s="351"/>
      <c r="AG845" s="351"/>
      <c r="AH845" s="366">
        <v>5</v>
      </c>
      <c r="AI845" s="367"/>
      <c r="AJ845" s="367"/>
      <c r="AK845" s="367"/>
      <c r="AL845" s="354" t="s">
        <v>763</v>
      </c>
      <c r="AM845" s="355"/>
      <c r="AN845" s="355"/>
      <c r="AO845" s="356"/>
      <c r="AP845" s="357" t="s">
        <v>751</v>
      </c>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338</v>
      </c>
      <c r="AD877" s="152"/>
      <c r="AE877" s="152"/>
      <c r="AF877" s="152"/>
      <c r="AG877" s="152"/>
      <c r="AH877" s="362" t="s">
        <v>366</v>
      </c>
      <c r="AI877" s="360"/>
      <c r="AJ877" s="360"/>
      <c r="AK877" s="360"/>
      <c r="AL877" s="360" t="s">
        <v>21</v>
      </c>
      <c r="AM877" s="360"/>
      <c r="AN877" s="360"/>
      <c r="AO877" s="364"/>
      <c r="AP877" s="365" t="s">
        <v>298</v>
      </c>
      <c r="AQ877" s="365"/>
      <c r="AR877" s="365"/>
      <c r="AS877" s="365"/>
      <c r="AT877" s="365"/>
      <c r="AU877" s="365"/>
      <c r="AV877" s="365"/>
      <c r="AW877" s="365"/>
      <c r="AX877" s="365"/>
      <c r="AY877">
        <f>$AY$875</f>
        <v>0</v>
      </c>
    </row>
    <row r="878" spans="1:51" ht="30" hidden="1" customHeight="1" x14ac:dyDescent="0.15">
      <c r="A878" s="370">
        <v>1</v>
      </c>
      <c r="B878" s="370">
        <v>1</v>
      </c>
      <c r="C878" s="358"/>
      <c r="D878" s="343"/>
      <c r="E878" s="343"/>
      <c r="F878" s="343"/>
      <c r="G878" s="343"/>
      <c r="H878" s="343"/>
      <c r="I878" s="343"/>
      <c r="J878" s="344"/>
      <c r="K878" s="345"/>
      <c r="L878" s="345"/>
      <c r="M878" s="345"/>
      <c r="N878" s="345"/>
      <c r="O878" s="345"/>
      <c r="P878" s="359"/>
      <c r="Q878" s="346"/>
      <c r="R878" s="346"/>
      <c r="S878" s="346"/>
      <c r="T878" s="346"/>
      <c r="U878" s="346"/>
      <c r="V878" s="346"/>
      <c r="W878" s="346"/>
      <c r="X878" s="346"/>
      <c r="Y878" s="347"/>
      <c r="Z878" s="348"/>
      <c r="AA878" s="348"/>
      <c r="AB878" s="349"/>
      <c r="AC878" s="350"/>
      <c r="AD878" s="351"/>
      <c r="AE878" s="351"/>
      <c r="AF878" s="351"/>
      <c r="AG878" s="351"/>
      <c r="AH878" s="366"/>
      <c r="AI878" s="367"/>
      <c r="AJ878" s="367"/>
      <c r="AK878" s="367"/>
      <c r="AL878" s="354"/>
      <c r="AM878" s="355"/>
      <c r="AN878" s="355"/>
      <c r="AO878" s="356"/>
      <c r="AP878" s="357"/>
      <c r="AQ878" s="357"/>
      <c r="AR878" s="357"/>
      <c r="AS878" s="357"/>
      <c r="AT878" s="357"/>
      <c r="AU878" s="357"/>
      <c r="AV878" s="357"/>
      <c r="AW878" s="357"/>
      <c r="AX878" s="357"/>
      <c r="AY878">
        <f>$AY$875</f>
        <v>0</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338</v>
      </c>
      <c r="AD910" s="152"/>
      <c r="AE910" s="152"/>
      <c r="AF910" s="152"/>
      <c r="AG910" s="152"/>
      <c r="AH910" s="362" t="s">
        <v>366</v>
      </c>
      <c r="AI910" s="360"/>
      <c r="AJ910" s="360"/>
      <c r="AK910" s="360"/>
      <c r="AL910" s="360" t="s">
        <v>21</v>
      </c>
      <c r="AM910" s="360"/>
      <c r="AN910" s="360"/>
      <c r="AO910" s="364"/>
      <c r="AP910" s="365" t="s">
        <v>298</v>
      </c>
      <c r="AQ910" s="365"/>
      <c r="AR910" s="365"/>
      <c r="AS910" s="365"/>
      <c r="AT910" s="365"/>
      <c r="AU910" s="365"/>
      <c r="AV910" s="365"/>
      <c r="AW910" s="365"/>
      <c r="AX910" s="365"/>
      <c r="AY910">
        <f>$AY$908</f>
        <v>0</v>
      </c>
    </row>
    <row r="911" spans="1:51" ht="30" hidden="1" customHeight="1" x14ac:dyDescent="0.15">
      <c r="A911" s="370">
        <v>1</v>
      </c>
      <c r="B911" s="37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350"/>
      <c r="AD911" s="351"/>
      <c r="AE911" s="351"/>
      <c r="AF911" s="351"/>
      <c r="AG911" s="351"/>
      <c r="AH911" s="366"/>
      <c r="AI911" s="367"/>
      <c r="AJ911" s="367"/>
      <c r="AK911" s="367"/>
      <c r="AL911" s="354"/>
      <c r="AM911" s="355"/>
      <c r="AN911" s="355"/>
      <c r="AO911" s="356"/>
      <c r="AP911" s="357"/>
      <c r="AQ911" s="357"/>
      <c r="AR911" s="357"/>
      <c r="AS911" s="357"/>
      <c r="AT911" s="357"/>
      <c r="AU911" s="357"/>
      <c r="AV911" s="357"/>
      <c r="AW911" s="357"/>
      <c r="AX911" s="357"/>
      <c r="AY911">
        <f>$AY$908</f>
        <v>0</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338</v>
      </c>
      <c r="AD943" s="152"/>
      <c r="AE943" s="152"/>
      <c r="AF943" s="152"/>
      <c r="AG943" s="152"/>
      <c r="AH943" s="362" t="s">
        <v>366</v>
      </c>
      <c r="AI943" s="360"/>
      <c r="AJ943" s="360"/>
      <c r="AK943" s="360"/>
      <c r="AL943" s="360" t="s">
        <v>21</v>
      </c>
      <c r="AM943" s="360"/>
      <c r="AN943" s="360"/>
      <c r="AO943" s="364"/>
      <c r="AP943" s="365" t="s">
        <v>298</v>
      </c>
      <c r="AQ943" s="365"/>
      <c r="AR943" s="365"/>
      <c r="AS943" s="365"/>
      <c r="AT943" s="365"/>
      <c r="AU943" s="365"/>
      <c r="AV943" s="365"/>
      <c r="AW943" s="365"/>
      <c r="AX943" s="365"/>
      <c r="AY943">
        <f>$AY$941</f>
        <v>0</v>
      </c>
    </row>
    <row r="944" spans="1:51" ht="30" hidden="1" customHeight="1" x14ac:dyDescent="0.15">
      <c r="A944" s="370">
        <v>1</v>
      </c>
      <c r="B944" s="37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1"/>
      <c r="AE944" s="351"/>
      <c r="AF944" s="351"/>
      <c r="AG944" s="351"/>
      <c r="AH944" s="366"/>
      <c r="AI944" s="367"/>
      <c r="AJ944" s="367"/>
      <c r="AK944" s="367"/>
      <c r="AL944" s="354"/>
      <c r="AM944" s="355"/>
      <c r="AN944" s="355"/>
      <c r="AO944" s="356"/>
      <c r="AP944" s="357"/>
      <c r="AQ944" s="357"/>
      <c r="AR944" s="357"/>
      <c r="AS944" s="357"/>
      <c r="AT944" s="357"/>
      <c r="AU944" s="357"/>
      <c r="AV944" s="357"/>
      <c r="AW944" s="357"/>
      <c r="AX944" s="357"/>
      <c r="AY944">
        <f>$AY$941</f>
        <v>0</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338</v>
      </c>
      <c r="AD976" s="152"/>
      <c r="AE976" s="152"/>
      <c r="AF976" s="152"/>
      <c r="AG976" s="152"/>
      <c r="AH976" s="362" t="s">
        <v>366</v>
      </c>
      <c r="AI976" s="360"/>
      <c r="AJ976" s="360"/>
      <c r="AK976" s="360"/>
      <c r="AL976" s="360" t="s">
        <v>21</v>
      </c>
      <c r="AM976" s="360"/>
      <c r="AN976" s="360"/>
      <c r="AO976" s="364"/>
      <c r="AP976" s="365" t="s">
        <v>298</v>
      </c>
      <c r="AQ976" s="365"/>
      <c r="AR976" s="365"/>
      <c r="AS976" s="365"/>
      <c r="AT976" s="365"/>
      <c r="AU976" s="365"/>
      <c r="AV976" s="365"/>
      <c r="AW976" s="365"/>
      <c r="AX976" s="365"/>
      <c r="AY976">
        <f>$AY$974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$AY$974</f>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338</v>
      </c>
      <c r="AD1009" s="152"/>
      <c r="AE1009" s="152"/>
      <c r="AF1009" s="152"/>
      <c r="AG1009" s="152"/>
      <c r="AH1009" s="362" t="s">
        <v>366</v>
      </c>
      <c r="AI1009" s="360"/>
      <c r="AJ1009" s="360"/>
      <c r="AK1009" s="360"/>
      <c r="AL1009" s="360" t="s">
        <v>21</v>
      </c>
      <c r="AM1009" s="360"/>
      <c r="AN1009" s="360"/>
      <c r="AO1009" s="364"/>
      <c r="AP1009" s="365" t="s">
        <v>298</v>
      </c>
      <c r="AQ1009" s="365"/>
      <c r="AR1009" s="365"/>
      <c r="AS1009" s="365"/>
      <c r="AT1009" s="365"/>
      <c r="AU1009" s="365"/>
      <c r="AV1009" s="365"/>
      <c r="AW1009" s="365"/>
      <c r="AX1009" s="365"/>
      <c r="AY1009">
        <f>$AY$1007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$AY$1007</f>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338</v>
      </c>
      <c r="AD1042" s="152"/>
      <c r="AE1042" s="152"/>
      <c r="AF1042" s="152"/>
      <c r="AG1042" s="152"/>
      <c r="AH1042" s="362" t="s">
        <v>366</v>
      </c>
      <c r="AI1042" s="360"/>
      <c r="AJ1042" s="360"/>
      <c r="AK1042" s="360"/>
      <c r="AL1042" s="360" t="s">
        <v>21</v>
      </c>
      <c r="AM1042" s="360"/>
      <c r="AN1042" s="360"/>
      <c r="AO1042" s="364"/>
      <c r="AP1042" s="365" t="s">
        <v>298</v>
      </c>
      <c r="AQ1042" s="365"/>
      <c r="AR1042" s="365"/>
      <c r="AS1042" s="365"/>
      <c r="AT1042" s="365"/>
      <c r="AU1042" s="365"/>
      <c r="AV1042" s="365"/>
      <c r="AW1042" s="365"/>
      <c r="AX1042" s="365"/>
      <c r="AY1042">
        <f>$AY$1040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$AY$1040</f>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338</v>
      </c>
      <c r="AD1075" s="152"/>
      <c r="AE1075" s="152"/>
      <c r="AF1075" s="152"/>
      <c r="AG1075" s="152"/>
      <c r="AH1075" s="362" t="s">
        <v>366</v>
      </c>
      <c r="AI1075" s="360"/>
      <c r="AJ1075" s="360"/>
      <c r="AK1075" s="360"/>
      <c r="AL1075" s="360" t="s">
        <v>21</v>
      </c>
      <c r="AM1075" s="360"/>
      <c r="AN1075" s="360"/>
      <c r="AO1075" s="364"/>
      <c r="AP1075" s="365" t="s">
        <v>298</v>
      </c>
      <c r="AQ1075" s="365"/>
      <c r="AR1075" s="365"/>
      <c r="AS1075" s="365"/>
      <c r="AT1075" s="365"/>
      <c r="AU1075" s="365"/>
      <c r="AV1075" s="365"/>
      <c r="AW1075" s="365"/>
      <c r="AX1075" s="365"/>
      <c r="AY1075">
        <f>$AY$1073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$AY$1073</f>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1" t="s">
        <v>329</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344</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330</v>
      </c>
      <c r="AQ1109" s="365"/>
      <c r="AR1109" s="365"/>
      <c r="AS1109" s="365"/>
      <c r="AT1109" s="365"/>
      <c r="AU1109" s="365"/>
      <c r="AV1109" s="365"/>
      <c r="AW1109" s="365"/>
      <c r="AX1109" s="365"/>
    </row>
    <row r="1110" spans="1:51" ht="30" customHeight="1" x14ac:dyDescent="0.15">
      <c r="A1110" s="370">
        <v>1</v>
      </c>
      <c r="B1110" s="370">
        <v>1</v>
      </c>
      <c r="C1110" s="368"/>
      <c r="D1110" s="368"/>
      <c r="E1110" s="150" t="s">
        <v>751</v>
      </c>
      <c r="F1110" s="369"/>
      <c r="G1110" s="369"/>
      <c r="H1110" s="369"/>
      <c r="I1110" s="369"/>
      <c r="J1110" s="344" t="s">
        <v>751</v>
      </c>
      <c r="K1110" s="345"/>
      <c r="L1110" s="345"/>
      <c r="M1110" s="345"/>
      <c r="N1110" s="345"/>
      <c r="O1110" s="345"/>
      <c r="P1110" s="359" t="s">
        <v>751</v>
      </c>
      <c r="Q1110" s="346"/>
      <c r="R1110" s="346"/>
      <c r="S1110" s="346"/>
      <c r="T1110" s="346"/>
      <c r="U1110" s="346"/>
      <c r="V1110" s="346"/>
      <c r="W1110" s="346"/>
      <c r="X1110" s="346"/>
      <c r="Y1110" s="347" t="s">
        <v>751</v>
      </c>
      <c r="Z1110" s="348"/>
      <c r="AA1110" s="348"/>
      <c r="AB1110" s="349"/>
      <c r="AC1110" s="350"/>
      <c r="AD1110" s="351"/>
      <c r="AE1110" s="351"/>
      <c r="AF1110" s="351"/>
      <c r="AG1110" s="351"/>
      <c r="AH1110" s="352" t="s">
        <v>751</v>
      </c>
      <c r="AI1110" s="353"/>
      <c r="AJ1110" s="353"/>
      <c r="AK1110" s="353"/>
      <c r="AL1110" s="354" t="s">
        <v>751</v>
      </c>
      <c r="AM1110" s="355"/>
      <c r="AN1110" s="355"/>
      <c r="AO1110" s="356"/>
      <c r="AP1110" s="357" t="s">
        <v>751</v>
      </c>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t="s">
        <v>751</v>
      </c>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link="1"/>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90">
    <cfRule type="expression" dxfId="2791" priority="13875">
      <formula>IF(RIGHT(TEXT(Y790,"0.#"),1)=".",FALSE,TRUE)</formula>
    </cfRule>
    <cfRule type="expression" dxfId="2790" priority="13876">
      <formula>IF(RIGHT(TEXT(Y790,"0.#"),1)=".",TRUE,FALSE)</formula>
    </cfRule>
  </conditionalFormatting>
  <conditionalFormatting sqref="Y799">
    <cfRule type="expression" dxfId="2789" priority="13871">
      <formula>IF(RIGHT(TEXT(Y799,"0.#"),1)=".",FALSE,TRUE)</formula>
    </cfRule>
    <cfRule type="expression" dxfId="2788" priority="13872">
      <formula>IF(RIGHT(TEXT(Y799,"0.#"),1)=".",TRUE,FALSE)</formula>
    </cfRule>
  </conditionalFormatting>
  <conditionalFormatting sqref="Y830:Y837 Y828 Y817:Y824 Y815 Y804:Y811 Y802">
    <cfRule type="expression" dxfId="2787" priority="13653">
      <formula>IF(RIGHT(TEXT(Y802,"0.#"),1)=".",FALSE,TRUE)</formula>
    </cfRule>
    <cfRule type="expression" dxfId="2786" priority="13654">
      <formula>IF(RIGHT(TEXT(Y802,"0.#"),1)=".",TRUE,FALSE)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91:Y798 Y789">
    <cfRule type="expression" dxfId="2779" priority="13677">
      <formula>IF(RIGHT(TEXT(Y789,"0.#"),1)=".",FALSE,TRUE)</formula>
    </cfRule>
    <cfRule type="expression" dxfId="2778" priority="13678">
      <formula>IF(RIGHT(TEXT(Y789,"0.#"),1)=".",TRUE,FALSE)</formula>
    </cfRule>
  </conditionalFormatting>
  <conditionalFormatting sqref="AU790">
    <cfRule type="expression" dxfId="2777" priority="13675">
      <formula>IF(RIGHT(TEXT(AU790,"0.#"),1)=".",FALSE,TRUE)</formula>
    </cfRule>
    <cfRule type="expression" dxfId="2776" priority="13676">
      <formula>IF(RIGHT(TEXT(AU790,"0.#"),1)=".",TRUE,FALSE)</formula>
    </cfRule>
  </conditionalFormatting>
  <conditionalFormatting sqref="AU799">
    <cfRule type="expression" dxfId="2775" priority="13673">
      <formula>IF(RIGHT(TEXT(AU799,"0.#"),1)=".",FALSE,TRUE)</formula>
    </cfRule>
    <cfRule type="expression" dxfId="2774" priority="13674">
      <formula>IF(RIGHT(TEXT(AU799,"0.#"),1)=".",TRUE,FALSE)</formula>
    </cfRule>
  </conditionalFormatting>
  <conditionalFormatting sqref="AU791:AU798 AU789">
    <cfRule type="expression" dxfId="2773" priority="13671">
      <formula>IF(RIGHT(TEXT(AU789,"0.#"),1)=".",FALSE,TRUE)</formula>
    </cfRule>
    <cfRule type="expression" dxfId="2772" priority="13672">
      <formula>IF(RIGHT(TEXT(AU789,"0.#"),1)=".",TRUE,FALSE)</formula>
    </cfRule>
  </conditionalFormatting>
  <conditionalFormatting sqref="Y829 Y816 Y803">
    <cfRule type="expression" dxfId="2771" priority="13657">
      <formula>IF(RIGHT(TEXT(Y803,"0.#"),1)=".",FALSE,TRUE)</formula>
    </cfRule>
    <cfRule type="expression" dxfId="2770" priority="13658">
      <formula>IF(RIGHT(TEXT(Y803,"0.#"),1)=".",TRUE,FALSE)</formula>
    </cfRule>
  </conditionalFormatting>
  <conditionalFormatting sqref="Y838 Y825 Y812">
    <cfRule type="expression" dxfId="2769" priority="13655">
      <formula>IF(RIGHT(TEXT(Y812,"0.#"),1)=".",FALSE,TRUE)</formula>
    </cfRule>
    <cfRule type="expression" dxfId="2768" priority="13656">
      <formula>IF(RIGHT(TEXT(Y812,"0.#"),1)=".",TRUE,FALSE)</formula>
    </cfRule>
  </conditionalFormatting>
  <conditionalFormatting sqref="AU829 AU816 AU803">
    <cfRule type="expression" dxfId="2767" priority="13651">
      <formula>IF(RIGHT(TEXT(AU803,"0.#"),1)=".",FALSE,TRUE)</formula>
    </cfRule>
    <cfRule type="expression" dxfId="2766" priority="13652">
      <formula>IF(RIGHT(TEXT(AU803,"0.#"),1)=".",TRUE,FALSE)</formula>
    </cfRule>
  </conditionalFormatting>
  <conditionalFormatting sqref="AU838 AU825 AU812">
    <cfRule type="expression" dxfId="2765" priority="13649">
      <formula>IF(RIGHT(TEXT(AU812,"0.#"),1)=".",FALSE,TRUE)</formula>
    </cfRule>
    <cfRule type="expression" dxfId="2764" priority="13650">
      <formula>IF(RIGHT(TEXT(AU812,"0.#"),1)=".",TRUE,FALSE)</formula>
    </cfRule>
  </conditionalFormatting>
  <conditionalFormatting sqref="AU830:AU837 AU828 AU817:AU824 AU815 AU804:AU811 AU802">
    <cfRule type="expression" dxfId="2763" priority="13647">
      <formula>IF(RIGHT(TEXT(AU802,"0.#"),1)=".",FALSE,TRUE)</formula>
    </cfRule>
    <cfRule type="expression" dxfId="2762" priority="13648">
      <formula>IF(RIGHT(TEXT(AU802,"0.#"),1)=".",TRUE,FALSE)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7:AO874">
    <cfRule type="expression" dxfId="2497" priority="6625">
      <formula>IF(AND(AL847&gt;=0, RIGHT(TEXT(AL847,"0.#"),1)&lt;&gt;"."),TRUE,FALSE)</formula>
    </cfRule>
    <cfRule type="expression" dxfId="2496" priority="6626">
      <formula>IF(AND(AL847&gt;=0, RIGHT(TEXT(AL847,"0.#"),1)="."),TRUE,FALSE)</formula>
    </cfRule>
    <cfRule type="expression" dxfId="2495" priority="6627">
      <formula>IF(AND(AL847&lt;0, RIGHT(TEXT(AL847,"0.#"),1)&lt;&gt;"."),TRUE,FALSE)</formula>
    </cfRule>
    <cfRule type="expression" dxfId="2494" priority="6628">
      <formula>IF(AND(AL847&lt;0, RIGHT(TEXT(AL847,"0.#"),1)="."),TRUE,FALSE)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7:Y874">
    <cfRule type="expression" dxfId="2423" priority="2953">
      <formula>IF(RIGHT(TEXT(Y847,"0.#"),1)=".",FALSE,TRUE)</formula>
    </cfRule>
    <cfRule type="expression" dxfId="2422" priority="2954">
      <formula>IF(RIGHT(TEXT(Y847,"0.#"),1)=".",TRUE,FALSE)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10:AO1139">
    <cfRule type="expression" dxfId="2393" priority="2859">
      <formula>IF(AND(AL1110&gt;=0, RIGHT(TEXT(AL1110,"0.#"),1)&lt;&gt;"."),TRUE,FALSE)</formula>
    </cfRule>
    <cfRule type="expression" dxfId="2392" priority="2860">
      <formula>IF(AND(AL1110&gt;=0, RIGHT(TEXT(AL1110,"0.#"),1)="."),TRUE,FALSE)</formula>
    </cfRule>
    <cfRule type="expression" dxfId="2391" priority="2861">
      <formula>IF(AND(AL1110&lt;0, RIGHT(TEXT(AL1110,"0.#"),1)&lt;&gt;"."),TRUE,FALSE)</formula>
    </cfRule>
    <cfRule type="expression" dxfId="2390" priority="2862">
      <formula>IF(AND(AL1110&lt;0, RIGHT(TEXT(AL1110,"0.#"),1)="."),TRUE,FALSE)</formula>
    </cfRule>
  </conditionalFormatting>
  <conditionalFormatting sqref="Y1110:Y1139">
    <cfRule type="expression" dxfId="2389" priority="2857">
      <formula>IF(RIGHT(TEXT(Y1110,"0.#"),1)=".",FALSE,TRUE)</formula>
    </cfRule>
    <cfRule type="expression" dxfId="2388" priority="2858">
      <formula>IF(RIGHT(TEXT(Y1110,"0.#"),1)=".",TRUE,FALSE)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45:AO846">
    <cfRule type="expression" dxfId="2379" priority="2811">
      <formula>IF(AND(AL845&gt;=0, RIGHT(TEXT(AL845,"0.#"),1)&lt;&gt;"."),TRUE,FALSE)</formula>
    </cfRule>
    <cfRule type="expression" dxfId="2378" priority="2812">
      <formula>IF(AND(AL845&gt;=0, RIGHT(TEXT(AL845,"0.#"),1)="."),TRUE,FALSE)</formula>
    </cfRule>
    <cfRule type="expression" dxfId="2377" priority="2813">
      <formula>IF(AND(AL845&lt;0, RIGHT(TEXT(AL845,"0.#"),1)&lt;&gt;"."),TRUE,FALSE)</formula>
    </cfRule>
    <cfRule type="expression" dxfId="2376" priority="2814">
      <formula>IF(AND(AL845&lt;0, RIGHT(TEXT(AL845,"0.#"),1)="."),TRUE,FALSE)</formula>
    </cfRule>
  </conditionalFormatting>
  <conditionalFormatting sqref="Y845:Y846">
    <cfRule type="expression" dxfId="2375" priority="2809">
      <formula>IF(RIGHT(TEXT(Y845,"0.#"),1)=".",FALSE,TRUE)</formula>
    </cfRule>
    <cfRule type="expression" dxfId="2374" priority="2810">
      <formula>IF(RIGHT(TEXT(Y845,"0.#"),1)=".",TRUE,FALSE)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80:Y907">
    <cfRule type="expression" dxfId="2057" priority="2069">
      <formula>IF(RIGHT(TEXT(Y880,"0.#"),1)=".",FALSE,TRUE)</formula>
    </cfRule>
    <cfRule type="expression" dxfId="2056" priority="2070">
      <formula>IF(RIGHT(TEXT(Y880,"0.#"),1)=".",TRUE,FALSE)</formula>
    </cfRule>
  </conditionalFormatting>
  <conditionalFormatting sqref="Y878:Y879">
    <cfRule type="expression" dxfId="2055" priority="2063">
      <formula>IF(RIGHT(TEXT(Y878,"0.#"),1)=".",FALSE,TRUE)</formula>
    </cfRule>
    <cfRule type="expression" dxfId="2054" priority="2064">
      <formula>IF(RIGHT(TEXT(Y878,"0.#"),1)=".",TRUE,FALSE)</formula>
    </cfRule>
  </conditionalFormatting>
  <conditionalFormatting sqref="Y913:Y940">
    <cfRule type="expression" dxfId="2053" priority="2057">
      <formula>IF(RIGHT(TEXT(Y913,"0.#"),1)=".",FALSE,TRUE)</formula>
    </cfRule>
    <cfRule type="expression" dxfId="2052" priority="2058">
      <formula>IF(RIGHT(TEXT(Y913,"0.#"),1)=".",TRUE,FALSE)</formula>
    </cfRule>
  </conditionalFormatting>
  <conditionalFormatting sqref="Y911:Y912">
    <cfRule type="expression" dxfId="2051" priority="2051">
      <formula>IF(RIGHT(TEXT(Y911,"0.#"),1)=".",FALSE,TRUE)</formula>
    </cfRule>
    <cfRule type="expression" dxfId="2050" priority="2052">
      <formula>IF(RIGHT(TEXT(Y911,"0.#"),1)=".",TRUE,FALSE)</formula>
    </cfRule>
  </conditionalFormatting>
  <conditionalFormatting sqref="Y946:Y973">
    <cfRule type="expression" dxfId="2049" priority="2045">
      <formula>IF(RIGHT(TEXT(Y946,"0.#"),1)=".",FALSE,TRUE)</formula>
    </cfRule>
    <cfRule type="expression" dxfId="2048" priority="2046">
      <formula>IF(RIGHT(TEXT(Y946,"0.#"),1)=".",TRUE,FALSE)</formula>
    </cfRule>
  </conditionalFormatting>
  <conditionalFormatting sqref="Y944:Y945">
    <cfRule type="expression" dxfId="2047" priority="2039">
      <formula>IF(RIGHT(TEXT(Y944,"0.#"),1)=".",FALSE,TRUE)</formula>
    </cfRule>
    <cfRule type="expression" dxfId="2046" priority="2040">
      <formula>IF(RIGHT(TEXT(Y944,"0.#"),1)=".",TRUE,FALSE)</formula>
    </cfRule>
  </conditionalFormatting>
  <conditionalFormatting sqref="Y979:Y1006">
    <cfRule type="expression" dxfId="2045" priority="2033">
      <formula>IF(RIGHT(TEXT(Y979,"0.#"),1)=".",FALSE,TRUE)</formula>
    </cfRule>
    <cfRule type="expression" dxfId="2044" priority="2034">
      <formula>IF(RIGHT(TEXT(Y979,"0.#"),1)=".",TRUE,FALSE)</formula>
    </cfRule>
  </conditionalFormatting>
  <conditionalFormatting sqref="Y977:Y978">
    <cfRule type="expression" dxfId="2043" priority="2027">
      <formula>IF(RIGHT(TEXT(Y977,"0.#"),1)=".",FALSE,TRUE)</formula>
    </cfRule>
    <cfRule type="expression" dxfId="2042" priority="2028">
      <formula>IF(RIGHT(TEXT(Y977,"0.#"),1)=".",TRUE,FALSE)</formula>
    </cfRule>
  </conditionalFormatting>
  <conditionalFormatting sqref="Y1012:Y1039">
    <cfRule type="expression" dxfId="2041" priority="2021">
      <formula>IF(RIGHT(TEXT(Y1012,"0.#"),1)=".",FALSE,TRUE)</formula>
    </cfRule>
    <cfRule type="expression" dxfId="2040" priority="2022">
      <formula>IF(RIGHT(TEXT(Y1012,"0.#"),1)=".",TRUE,FALSE)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80:AO907">
    <cfRule type="expression" dxfId="1959" priority="2071">
      <formula>IF(AND(AL880&gt;=0, RIGHT(TEXT(AL880,"0.#"),1)&lt;&gt;"."),TRUE,FALSE)</formula>
    </cfRule>
    <cfRule type="expression" dxfId="1958" priority="2072">
      <formula>IF(AND(AL880&gt;=0, RIGHT(TEXT(AL880,"0.#"),1)="."),TRUE,FALSE)</formula>
    </cfRule>
    <cfRule type="expression" dxfId="1957" priority="2073">
      <formula>IF(AND(AL880&lt;0, RIGHT(TEXT(AL880,"0.#"),1)&lt;&gt;"."),TRUE,FALSE)</formula>
    </cfRule>
    <cfRule type="expression" dxfId="1956" priority="2074">
      <formula>IF(AND(AL880&lt;0, RIGHT(TEXT(AL880,"0.#"),1)="."),TRUE,FALSE)</formula>
    </cfRule>
  </conditionalFormatting>
  <conditionalFormatting sqref="AL878:AO879">
    <cfRule type="expression" dxfId="1955" priority="2065">
      <formula>IF(AND(AL878&gt;=0, RIGHT(TEXT(AL878,"0.#"),1)&lt;&gt;"."),TRUE,FALSE)</formula>
    </cfRule>
    <cfRule type="expression" dxfId="1954" priority="2066">
      <formula>IF(AND(AL878&gt;=0, RIGHT(TEXT(AL878,"0.#"),1)="."),TRUE,FALSE)</formula>
    </cfRule>
    <cfRule type="expression" dxfId="1953" priority="2067">
      <formula>IF(AND(AL878&lt;0, RIGHT(TEXT(AL878,"0.#"),1)&lt;&gt;"."),TRUE,FALSE)</formula>
    </cfRule>
    <cfRule type="expression" dxfId="1952" priority="2068">
      <formula>IF(AND(AL878&lt;0, RIGHT(TEXT(AL878,"0.#"),1)="."),TRUE,FALSE)</formula>
    </cfRule>
  </conditionalFormatting>
  <conditionalFormatting sqref="AL913:AO940">
    <cfRule type="expression" dxfId="1951" priority="2059">
      <formula>IF(AND(AL913&gt;=0, RIGHT(TEXT(AL913,"0.#"),1)&lt;&gt;"."),TRUE,FALSE)</formula>
    </cfRule>
    <cfRule type="expression" dxfId="1950" priority="2060">
      <formula>IF(AND(AL913&gt;=0, RIGHT(TEXT(AL913,"0.#"),1)="."),TRUE,FALSE)</formula>
    </cfRule>
    <cfRule type="expression" dxfId="1949" priority="2061">
      <formula>IF(AND(AL913&lt;0, RIGHT(TEXT(AL913,"0.#"),1)&lt;&gt;"."),TRUE,FALSE)</formula>
    </cfRule>
    <cfRule type="expression" dxfId="1948" priority="2062">
      <formula>IF(AND(AL913&lt;0, RIGHT(TEXT(AL913,"0.#"),1)="."),TRUE,FALSE)</formula>
    </cfRule>
  </conditionalFormatting>
  <conditionalFormatting sqref="AL911:AO912">
    <cfRule type="expression" dxfId="1947" priority="2053">
      <formula>IF(AND(AL911&gt;=0, RIGHT(TEXT(AL911,"0.#"),1)&lt;&gt;"."),TRUE,FALSE)</formula>
    </cfRule>
    <cfRule type="expression" dxfId="1946" priority="2054">
      <formula>IF(AND(AL911&gt;=0, RIGHT(TEXT(AL911,"0.#"),1)="."),TRUE,FALSE)</formula>
    </cfRule>
    <cfRule type="expression" dxfId="1945" priority="2055">
      <formula>IF(AND(AL911&lt;0, RIGHT(TEXT(AL911,"0.#"),1)&lt;&gt;"."),TRUE,FALSE)</formula>
    </cfRule>
    <cfRule type="expression" dxfId="1944" priority="2056">
      <formula>IF(AND(AL911&lt;0, RIGHT(TEXT(AL911,"0.#"),1)="."),TRUE,FALSE)</formula>
    </cfRule>
  </conditionalFormatting>
  <conditionalFormatting sqref="AL946:AO973">
    <cfRule type="expression" dxfId="1943" priority="2047">
      <formula>IF(AND(AL946&gt;=0, RIGHT(TEXT(AL946,"0.#"),1)&lt;&gt;"."),TRUE,FALSE)</formula>
    </cfRule>
    <cfRule type="expression" dxfId="1942" priority="2048">
      <formula>IF(AND(AL946&gt;=0, RIGHT(TEXT(AL946,"0.#"),1)="."),TRUE,FALSE)</formula>
    </cfRule>
    <cfRule type="expression" dxfId="1941" priority="2049">
      <formula>IF(AND(AL946&lt;0, RIGHT(TEXT(AL946,"0.#"),1)&lt;&gt;"."),TRUE,FALSE)</formula>
    </cfRule>
    <cfRule type="expression" dxfId="1940" priority="2050">
      <formula>IF(AND(AL946&lt;0, RIGHT(TEXT(AL946,"0.#"),1)="."),TRUE,FALSE)</formula>
    </cfRule>
  </conditionalFormatting>
  <conditionalFormatting sqref="AL944:AO945">
    <cfRule type="expression" dxfId="1939" priority="2041">
      <formula>IF(AND(AL944&gt;=0, RIGHT(TEXT(AL944,"0.#"),1)&lt;&gt;"."),TRUE,FALSE)</formula>
    </cfRule>
    <cfRule type="expression" dxfId="1938" priority="2042">
      <formula>IF(AND(AL944&gt;=0, RIGHT(TEXT(AL944,"0.#"),1)="."),TRUE,FALSE)</formula>
    </cfRule>
    <cfRule type="expression" dxfId="1937" priority="2043">
      <formula>IF(AND(AL944&lt;0, RIGHT(TEXT(AL944,"0.#"),1)&lt;&gt;"."),TRUE,FALSE)</formula>
    </cfRule>
    <cfRule type="expression" dxfId="1936" priority="2044">
      <formula>IF(AND(AL944&lt;0, RIGHT(TEXT(AL944,"0.#"),1)="."),TRUE,FALSE)</formula>
    </cfRule>
  </conditionalFormatting>
  <conditionalFormatting sqref="AL979:AO1006">
    <cfRule type="expression" dxfId="1935" priority="2035">
      <formula>IF(AND(AL979&gt;=0, RIGHT(TEXT(AL979,"0.#"),1)&lt;&gt;"."),TRUE,FALSE)</formula>
    </cfRule>
    <cfRule type="expression" dxfId="1934" priority="2036">
      <formula>IF(AND(AL979&gt;=0, RIGHT(TEXT(AL979,"0.#"),1)="."),TRUE,FALSE)</formula>
    </cfRule>
    <cfRule type="expression" dxfId="1933" priority="2037">
      <formula>IF(AND(AL979&lt;0, RIGHT(TEXT(AL979,"0.#"),1)&lt;&gt;"."),TRUE,FALSE)</formula>
    </cfRule>
    <cfRule type="expression" dxfId="1932" priority="2038">
      <formula>IF(AND(AL979&lt;0, RIGHT(TEXT(AL979,"0.#"),1)="."),TRUE,FALSE)</formula>
    </cfRule>
  </conditionalFormatting>
  <conditionalFormatting sqref="AL977:AO978">
    <cfRule type="expression" dxfId="1931" priority="2029">
      <formula>IF(AND(AL977&gt;=0, RIGHT(TEXT(AL977,"0.#"),1)&lt;&gt;"."),TRUE,FALSE)</formula>
    </cfRule>
    <cfRule type="expression" dxfId="1930" priority="2030">
      <formula>IF(AND(AL977&gt;=0, RIGHT(TEXT(AL977,"0.#"),1)="."),TRUE,FALSE)</formula>
    </cfRule>
    <cfRule type="expression" dxfId="1929" priority="2031">
      <formula>IF(AND(AL977&lt;0, RIGHT(TEXT(AL977,"0.#"),1)&lt;&gt;"."),TRUE,FALSE)</formula>
    </cfRule>
    <cfRule type="expression" dxfId="1928" priority="2032">
      <formula>IF(AND(AL977&lt;0, RIGHT(TEXT(AL977,"0.#"),1)="."),TRUE,FALSE)</formula>
    </cfRule>
  </conditionalFormatting>
  <conditionalFormatting sqref="AL1012:AO1039">
    <cfRule type="expression" dxfId="1927" priority="2023">
      <formula>IF(AND(AL1012&gt;=0, RIGHT(TEXT(AL1012,"0.#"),1)&lt;&gt;"."),TRUE,FALSE)</formula>
    </cfRule>
    <cfRule type="expression" dxfId="1926" priority="2024">
      <formula>IF(AND(AL1012&gt;=0, RIGHT(TEXT(AL1012,"0.#"),1)="."),TRUE,FALSE)</formula>
    </cfRule>
    <cfRule type="expression" dxfId="1925" priority="2025">
      <formula>IF(AND(AL1012&lt;0, RIGHT(TEXT(AL1012,"0.#"),1)&lt;&gt;"."),TRUE,FALSE)</formula>
    </cfRule>
    <cfRule type="expression" dxfId="1924" priority="2026">
      <formula>IF(AND(AL1012&lt;0, RIGHT(TEXT(AL1012,"0.#"),1)="."),TRUE,FALSE)</formula>
    </cfRule>
  </conditionalFormatting>
  <conditionalFormatting sqref="AL1010:AO1011">
    <cfRule type="expression" dxfId="1923" priority="2017">
      <formula>IF(AND(AL1010&gt;=0, RIGHT(TEXT(AL1010,"0.#"),1)&lt;&gt;"."),TRUE,FALSE)</formula>
    </cfRule>
    <cfRule type="expression" dxfId="1922" priority="2018">
      <formula>IF(AND(AL1010&gt;=0, RIGHT(TEXT(AL1010,"0.#"),1)="."),TRUE,FALSE)</formula>
    </cfRule>
    <cfRule type="expression" dxfId="1921" priority="2019">
      <formula>IF(AND(AL1010&lt;0, RIGHT(TEXT(AL1010,"0.#"),1)&lt;&gt;"."),TRUE,FALSE)</formula>
    </cfRule>
    <cfRule type="expression" dxfId="1920" priority="2020">
      <formula>IF(AND(AL1010&lt;0, RIGHT(TEXT(AL1010,"0.#"),1)="."),TRUE,FALSE)</formula>
    </cfRule>
  </conditionalFormatting>
  <conditionalFormatting sqref="Y1010:Y1011">
    <cfRule type="expression" dxfId="1919" priority="2015">
      <formula>IF(RIGHT(TEXT(Y1010,"0.#"),1)=".",FALSE,TRUE)</formula>
    </cfRule>
    <cfRule type="expression" dxfId="1918" priority="2016">
      <formula>IF(RIGHT(TEXT(Y1010,"0.#"),1)=".",TRUE,FALSE)</formula>
    </cfRule>
  </conditionalFormatting>
  <conditionalFormatting sqref="AL1045:AO1072">
    <cfRule type="expression" dxfId="1917" priority="2011">
      <formula>IF(AND(AL1045&gt;=0, RIGHT(TEXT(AL1045,"0.#"),1)&lt;&gt;"."),TRUE,FALSE)</formula>
    </cfRule>
    <cfRule type="expression" dxfId="1916" priority="2012">
      <formula>IF(AND(AL1045&gt;=0, RIGHT(TEXT(AL1045,"0.#"),1)="."),TRUE,FALSE)</formula>
    </cfRule>
    <cfRule type="expression" dxfId="1915" priority="2013">
      <formula>IF(AND(AL1045&lt;0, RIGHT(TEXT(AL1045,"0.#"),1)&lt;&gt;"."),TRUE,FALSE)</formula>
    </cfRule>
    <cfRule type="expression" dxfId="1914" priority="2014">
      <formula>IF(AND(AL1045&lt;0, RIGHT(TEXT(AL1045,"0.#"),1)="."),TRUE,FALSE)</formula>
    </cfRule>
  </conditionalFormatting>
  <conditionalFormatting sqref="Y1045:Y1072">
    <cfRule type="expression" dxfId="1913" priority="2009">
      <formula>IF(RIGHT(TEXT(Y1045,"0.#"),1)=".",FALSE,TRUE)</formula>
    </cfRule>
    <cfRule type="expression" dxfId="1912" priority="2010">
      <formula>IF(RIGHT(TEXT(Y1045,"0.#"),1)=".",TRUE,FALSE)</formula>
    </cfRule>
  </conditionalFormatting>
  <conditionalFormatting sqref="AL1043:AO1044">
    <cfRule type="expression" dxfId="1911" priority="2005">
      <formula>IF(AND(AL1043&gt;=0, RIGHT(TEXT(AL1043,"0.#"),1)&lt;&gt;"."),TRUE,FALSE)</formula>
    </cfRule>
    <cfRule type="expression" dxfId="1910" priority="2006">
      <formula>IF(AND(AL1043&gt;=0, RIGHT(TEXT(AL1043,"0.#"),1)="."),TRUE,FALSE)</formula>
    </cfRule>
    <cfRule type="expression" dxfId="1909" priority="2007">
      <formula>IF(AND(AL1043&lt;0, RIGHT(TEXT(AL1043,"0.#"),1)&lt;&gt;"."),TRUE,FALSE)</formula>
    </cfRule>
    <cfRule type="expression" dxfId="1908" priority="2008">
      <formula>IF(AND(AL1043&lt;0, RIGHT(TEXT(AL1043,"0.#"),1)="."),TRUE,FALSE)</formula>
    </cfRule>
  </conditionalFormatting>
  <conditionalFormatting sqref="Y1043:Y1044">
    <cfRule type="expression" dxfId="1907" priority="2003">
      <formula>IF(RIGHT(TEXT(Y1043,"0.#"),1)=".",FALSE,TRUE)</formula>
    </cfRule>
    <cfRule type="expression" dxfId="1906" priority="2004">
      <formula>IF(RIGHT(TEXT(Y1043,"0.#"),1)=".",TRUE,FALSE)</formula>
    </cfRule>
  </conditionalFormatting>
  <conditionalFormatting sqref="AL1078:AO1105">
    <cfRule type="expression" dxfId="1905" priority="1999">
      <formula>IF(AND(AL1078&gt;=0, RIGHT(TEXT(AL1078,"0.#"),1)&lt;&gt;"."),TRUE,FALSE)</formula>
    </cfRule>
    <cfRule type="expression" dxfId="1904" priority="2000">
      <formula>IF(AND(AL1078&gt;=0, RIGHT(TEXT(AL1078,"0.#"),1)="."),TRUE,FALSE)</formula>
    </cfRule>
    <cfRule type="expression" dxfId="1903" priority="2001">
      <formula>IF(AND(AL1078&lt;0, RIGHT(TEXT(AL1078,"0.#"),1)&lt;&gt;"."),TRUE,FALSE)</formula>
    </cfRule>
    <cfRule type="expression" dxfId="1902" priority="2002">
      <formula>IF(AND(AL1078&lt;0, RIGHT(TEXT(AL1078,"0.#"),1)="."),TRUE,FALSE)</formula>
    </cfRule>
  </conditionalFormatting>
  <conditionalFormatting sqref="Y1078:Y1105">
    <cfRule type="expression" dxfId="1901" priority="1997">
      <formula>IF(RIGHT(TEXT(Y1078,"0.#"),1)=".",FALSE,TRUE)</formula>
    </cfRule>
    <cfRule type="expression" dxfId="1900" priority="1998">
      <formula>IF(RIGHT(TEXT(Y1078,"0.#"),1)=".",TRUE,FALSE)</formula>
    </cfRule>
  </conditionalFormatting>
  <conditionalFormatting sqref="AL1076:AO1077">
    <cfRule type="expression" dxfId="1899" priority="1993">
      <formula>IF(AND(AL1076&gt;=0, RIGHT(TEXT(AL1076,"0.#"),1)&lt;&gt;"."),TRUE,FALSE)</formula>
    </cfRule>
    <cfRule type="expression" dxfId="1898" priority="1994">
      <formula>IF(AND(AL1076&gt;=0, RIGHT(TEXT(AL1076,"0.#"),1)="."),TRUE,FALSE)</formula>
    </cfRule>
    <cfRule type="expression" dxfId="1897" priority="1995">
      <formula>IF(AND(AL1076&lt;0, RIGHT(TEXT(AL1076,"0.#"),1)&lt;&gt;"."),TRUE,FALSE)</formula>
    </cfRule>
    <cfRule type="expression" dxfId="1896" priority="1996">
      <formula>IF(AND(AL1076&lt;0, RIGHT(TEXT(AL1076,"0.#"),1)="."),TRUE,FALSE)</formula>
    </cfRule>
  </conditionalFormatting>
  <conditionalFormatting sqref="Y1076:Y1077">
    <cfRule type="expression" dxfId="1895" priority="1991">
      <formula>IF(RIGHT(TEXT(Y1076,"0.#"),1)=".",FALSE,TRUE)</formula>
    </cfRule>
    <cfRule type="expression" dxfId="1894" priority="1992">
      <formula>IF(RIGHT(TEXT(Y1076,"0.#"),1)=".",TRUE,FALSE)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29" max="49" man="1"/>
    <brk id="123" max="49" man="1"/>
    <brk id="483" max="49" man="1"/>
    <brk id="727" max="49" man="1"/>
    <brk id="786"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547</v>
      </c>
      <c r="AA1" s="29" t="s">
        <v>82</v>
      </c>
      <c r="AB1" s="29" t="s">
        <v>548</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715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410</v>
      </c>
      <c r="AB2" s="94" t="s">
        <v>642</v>
      </c>
      <c r="AC2" s="95" t="s">
        <v>135</v>
      </c>
      <c r="AD2" s="28"/>
      <c r="AE2" s="43" t="s">
        <v>174</v>
      </c>
      <c r="AF2" s="30"/>
      <c r="AG2" s="53" t="s">
        <v>371</v>
      </c>
      <c r="AI2" s="51" t="s">
        <v>405</v>
      </c>
      <c r="AK2" s="51" t="s">
        <v>260</v>
      </c>
      <c r="AM2" s="82"/>
      <c r="AN2" s="82"/>
      <c r="AP2" s="53"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715</v>
      </c>
      <c r="R3" s="13" t="str">
        <f t="shared" ref="R3:R8" si="3">IF(Q3="","",P3)</f>
        <v>委託・請負</v>
      </c>
      <c r="S3" s="13" t="str">
        <f t="shared" ref="S3:S8" si="4">IF(R3="",S2,IF(S2&lt;&gt;"",CONCATENATE(S2,"、",R3),R3))</f>
        <v>委託・請負</v>
      </c>
      <c r="T3" s="13"/>
      <c r="U3" s="32" t="s">
        <v>674</v>
      </c>
      <c r="W3" s="32" t="s">
        <v>150</v>
      </c>
      <c r="Y3" s="32" t="s">
        <v>69</v>
      </c>
      <c r="Z3" s="32" t="s">
        <v>549</v>
      </c>
      <c r="AA3" s="94" t="s">
        <v>510</v>
      </c>
      <c r="AB3" s="94" t="s">
        <v>643</v>
      </c>
      <c r="AC3" s="95" t="s">
        <v>136</v>
      </c>
      <c r="AD3" s="28"/>
      <c r="AE3" s="43" t="s">
        <v>175</v>
      </c>
      <c r="AF3" s="30"/>
      <c r="AG3" s="53" t="s">
        <v>372</v>
      </c>
      <c r="AI3" s="51" t="s">
        <v>253</v>
      </c>
      <c r="AK3" s="51" t="str">
        <f>CHAR(CODE(AK2)+1)</f>
        <v>B</v>
      </c>
      <c r="AM3" s="82"/>
      <c r="AN3" s="82"/>
      <c r="AP3" s="53"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675</v>
      </c>
      <c r="W4" s="32" t="s">
        <v>151</v>
      </c>
      <c r="Y4" s="32" t="s">
        <v>417</v>
      </c>
      <c r="Z4" s="32" t="s">
        <v>550</v>
      </c>
      <c r="AA4" s="94" t="s">
        <v>511</v>
      </c>
      <c r="AB4" s="94" t="s">
        <v>644</v>
      </c>
      <c r="AC4" s="94" t="s">
        <v>137</v>
      </c>
      <c r="AD4" s="28"/>
      <c r="AE4" s="43" t="s">
        <v>176</v>
      </c>
      <c r="AF4" s="30"/>
      <c r="AG4" s="53" t="s">
        <v>373</v>
      </c>
      <c r="AI4" s="51" t="s">
        <v>255</v>
      </c>
      <c r="AK4" s="51" t="str">
        <f t="shared" ref="AK4:AK49" si="7">CHAR(CODE(AK3)+1)</f>
        <v>C</v>
      </c>
      <c r="AM4" s="82"/>
      <c r="AN4" s="82"/>
      <c r="AP4" s="53"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699</v>
      </c>
      <c r="Y5" s="32" t="s">
        <v>418</v>
      </c>
      <c r="Z5" s="32" t="s">
        <v>551</v>
      </c>
      <c r="AA5" s="94" t="s">
        <v>512</v>
      </c>
      <c r="AB5" s="94" t="s">
        <v>645</v>
      </c>
      <c r="AC5" s="94" t="s">
        <v>177</v>
      </c>
      <c r="AD5" s="31"/>
      <c r="AE5" s="43" t="s">
        <v>384</v>
      </c>
      <c r="AF5" s="30"/>
      <c r="AG5" s="53" t="s">
        <v>374</v>
      </c>
      <c r="AI5" s="51" t="s">
        <v>414</v>
      </c>
      <c r="AK5" s="51" t="str">
        <f t="shared" si="7"/>
        <v>D</v>
      </c>
      <c r="AP5" s="53"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386</v>
      </c>
      <c r="W6" s="32" t="s">
        <v>152</v>
      </c>
      <c r="Y6" s="32" t="s">
        <v>419</v>
      </c>
      <c r="Z6" s="32" t="s">
        <v>552</v>
      </c>
      <c r="AA6" s="94" t="s">
        <v>513</v>
      </c>
      <c r="AB6" s="94" t="s">
        <v>646</v>
      </c>
      <c r="AC6" s="94" t="s">
        <v>138</v>
      </c>
      <c r="AD6" s="31"/>
      <c r="AE6" s="43" t="s">
        <v>381</v>
      </c>
      <c r="AF6" s="30"/>
      <c r="AG6" s="53" t="s">
        <v>375</v>
      </c>
      <c r="AI6" s="51" t="s">
        <v>415</v>
      </c>
      <c r="AK6" s="51" t="str">
        <f>CHAR(CODE(AK5)+1)</f>
        <v>E</v>
      </c>
      <c r="AP6" s="53" t="s">
        <v>375</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420</v>
      </c>
      <c r="Z7" s="32" t="s">
        <v>553</v>
      </c>
      <c r="AA7" s="94" t="s">
        <v>514</v>
      </c>
      <c r="AB7" s="94" t="s">
        <v>647</v>
      </c>
      <c r="AC7" s="31"/>
      <c r="AD7" s="31"/>
      <c r="AE7" s="32" t="s">
        <v>138</v>
      </c>
      <c r="AF7" s="30"/>
      <c r="AG7" s="53" t="s">
        <v>376</v>
      </c>
      <c r="AH7" s="85"/>
      <c r="AI7" s="53" t="s">
        <v>399</v>
      </c>
      <c r="AK7" s="51" t="str">
        <f>CHAR(CODE(AK6)+1)</f>
        <v>F</v>
      </c>
      <c r="AP7" s="53"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412</v>
      </c>
      <c r="W8" s="32" t="s">
        <v>154</v>
      </c>
      <c r="Y8" s="32" t="s">
        <v>421</v>
      </c>
      <c r="Z8" s="32" t="s">
        <v>554</v>
      </c>
      <c r="AA8" s="94" t="s">
        <v>515</v>
      </c>
      <c r="AB8" s="94" t="s">
        <v>648</v>
      </c>
      <c r="AC8" s="31"/>
      <c r="AD8" s="31"/>
      <c r="AE8" s="31"/>
      <c r="AF8" s="30"/>
      <c r="AG8" s="53" t="s">
        <v>377</v>
      </c>
      <c r="AI8" s="51" t="s">
        <v>400</v>
      </c>
      <c r="AK8" s="51" t="str">
        <f t="shared" si="7"/>
        <v>G</v>
      </c>
      <c r="AP8" s="53" t="s">
        <v>377</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555</v>
      </c>
      <c r="AA9" s="94" t="s">
        <v>516</v>
      </c>
      <c r="AB9" s="94" t="s">
        <v>649</v>
      </c>
      <c r="AC9" s="31"/>
      <c r="AD9" s="31"/>
      <c r="AE9" s="31"/>
      <c r="AF9" s="30"/>
      <c r="AG9" s="53" t="s">
        <v>378</v>
      </c>
      <c r="AI9" s="81"/>
      <c r="AK9" s="51" t="str">
        <f t="shared" si="7"/>
        <v>H</v>
      </c>
      <c r="AP9" s="53" t="s">
        <v>378</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423</v>
      </c>
      <c r="Z10" s="32" t="s">
        <v>556</v>
      </c>
      <c r="AA10" s="94" t="s">
        <v>517</v>
      </c>
      <c r="AB10" s="94" t="s">
        <v>650</v>
      </c>
      <c r="AC10" s="31"/>
      <c r="AD10" s="31"/>
      <c r="AE10" s="31"/>
      <c r="AF10" s="30"/>
      <c r="AG10" s="53" t="s">
        <v>361</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715</v>
      </c>
      <c r="M11" s="13" t="str">
        <f t="shared" si="2"/>
        <v>その他の事項経費</v>
      </c>
      <c r="N11" s="13" t="str">
        <f t="shared" si="6"/>
        <v>その他の事項経費</v>
      </c>
      <c r="O11" s="13"/>
      <c r="P11" s="13"/>
      <c r="Q11" s="19"/>
      <c r="T11" s="13"/>
      <c r="W11" s="32" t="s">
        <v>157</v>
      </c>
      <c r="Y11" s="32" t="s">
        <v>424</v>
      </c>
      <c r="Z11" s="32" t="s">
        <v>557</v>
      </c>
      <c r="AA11" s="94" t="s">
        <v>518</v>
      </c>
      <c r="AB11" s="94" t="s">
        <v>651</v>
      </c>
      <c r="AC11" s="31"/>
      <c r="AD11" s="31"/>
      <c r="AE11" s="31"/>
      <c r="AF11" s="30"/>
      <c r="AG11" s="51" t="s">
        <v>364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676</v>
      </c>
      <c r="W12" s="32" t="s">
        <v>158</v>
      </c>
      <c r="Y12" s="32" t="s">
        <v>425</v>
      </c>
      <c r="Z12" s="32" t="s">
        <v>558</v>
      </c>
      <c r="AA12" s="94" t="s">
        <v>519</v>
      </c>
      <c r="AB12" s="94" t="s">
        <v>652</v>
      </c>
      <c r="AC12" s="31"/>
      <c r="AD12" s="31"/>
      <c r="AE12" s="31"/>
      <c r="AF12" s="30"/>
      <c r="AG12" s="51" t="s">
        <v>362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559</v>
      </c>
      <c r="AA13" s="94" t="s">
        <v>520</v>
      </c>
      <c r="AB13" s="94" t="s">
        <v>653</v>
      </c>
      <c r="AC13" s="31"/>
      <c r="AD13" s="31"/>
      <c r="AE13" s="31"/>
      <c r="AF13" s="30"/>
      <c r="AG13" s="51" t="s">
        <v>363</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677</v>
      </c>
      <c r="W14" s="32" t="s">
        <v>160</v>
      </c>
      <c r="Y14" s="32" t="s">
        <v>427</v>
      </c>
      <c r="Z14" s="32" t="s">
        <v>560</v>
      </c>
      <c r="AA14" s="94" t="s">
        <v>521</v>
      </c>
      <c r="AB14" s="94" t="s">
        <v>654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678</v>
      </c>
      <c r="W15" s="32" t="s">
        <v>161</v>
      </c>
      <c r="Y15" s="32" t="s">
        <v>428</v>
      </c>
      <c r="Z15" s="32" t="s">
        <v>561</v>
      </c>
      <c r="AA15" s="94" t="s">
        <v>522</v>
      </c>
      <c r="AB15" s="94" t="s">
        <v>655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679</v>
      </c>
      <c r="W16" s="32" t="s">
        <v>162</v>
      </c>
      <c r="Y16" s="32" t="s">
        <v>429</v>
      </c>
      <c r="Z16" s="32" t="s">
        <v>562</v>
      </c>
      <c r="AA16" s="94" t="s">
        <v>523</v>
      </c>
      <c r="AB16" s="94" t="s">
        <v>656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680</v>
      </c>
      <c r="W17" s="32" t="s">
        <v>163</v>
      </c>
      <c r="Y17" s="32" t="s">
        <v>430</v>
      </c>
      <c r="Z17" s="32" t="s">
        <v>563</v>
      </c>
      <c r="AA17" s="94" t="s">
        <v>524</v>
      </c>
      <c r="AB17" s="94" t="s">
        <v>657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681</v>
      </c>
      <c r="W18" s="32" t="s">
        <v>164</v>
      </c>
      <c r="Y18" s="32" t="s">
        <v>431</v>
      </c>
      <c r="Z18" s="32" t="s">
        <v>564</v>
      </c>
      <c r="AA18" s="94" t="s">
        <v>525</v>
      </c>
      <c r="AB18" s="94" t="s">
        <v>658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682</v>
      </c>
      <c r="W19" s="32" t="s">
        <v>165</v>
      </c>
      <c r="Y19" s="32" t="s">
        <v>432</v>
      </c>
      <c r="Z19" s="32" t="s">
        <v>565</v>
      </c>
      <c r="AA19" s="94" t="s">
        <v>526</v>
      </c>
      <c r="AB19" s="94" t="s">
        <v>659</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683</v>
      </c>
      <c r="W20" s="32" t="s">
        <v>166</v>
      </c>
      <c r="Y20" s="32" t="s">
        <v>433</v>
      </c>
      <c r="Z20" s="32" t="s">
        <v>566</v>
      </c>
      <c r="AA20" s="94" t="s">
        <v>527</v>
      </c>
      <c r="AB20" s="94" t="s">
        <v>660</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684</v>
      </c>
      <c r="W21" s="32" t="s">
        <v>167</v>
      </c>
      <c r="Y21" s="32" t="s">
        <v>434</v>
      </c>
      <c r="Z21" s="32" t="s">
        <v>567</v>
      </c>
      <c r="AA21" s="94" t="s">
        <v>528</v>
      </c>
      <c r="AB21" s="94" t="s">
        <v>661</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685</v>
      </c>
      <c r="W22" s="32" t="s">
        <v>168</v>
      </c>
      <c r="Y22" s="32" t="s">
        <v>435</v>
      </c>
      <c r="Z22" s="32" t="s">
        <v>568</v>
      </c>
      <c r="AA22" s="94" t="s">
        <v>529</v>
      </c>
      <c r="AB22" s="94" t="s">
        <v>662</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686</v>
      </c>
      <c r="W23" s="32" t="s">
        <v>702</v>
      </c>
      <c r="Y23" s="32" t="s">
        <v>436</v>
      </c>
      <c r="Z23" s="32" t="s">
        <v>569</v>
      </c>
      <c r="AA23" s="94" t="s">
        <v>530</v>
      </c>
      <c r="AB23" s="94" t="s">
        <v>663</v>
      </c>
      <c r="AC23" s="31"/>
      <c r="AD23" s="31"/>
      <c r="AE23" s="31"/>
      <c r="AF23" s="30"/>
      <c r="AK23" s="51" t="str">
        <f t="shared" si="7"/>
        <v>V</v>
      </c>
    </row>
    <row r="24" spans="1:37" ht="13.5" customHeight="1" x14ac:dyDescent="0.15">
      <c r="A24" s="88"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U24" s="32" t="s">
        <v>687</v>
      </c>
      <c r="Y24" s="32" t="s">
        <v>437</v>
      </c>
      <c r="Z24" s="32" t="s">
        <v>570</v>
      </c>
      <c r="AA24" s="94" t="s">
        <v>531</v>
      </c>
      <c r="AB24" s="94" t="s">
        <v>664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688</v>
      </c>
      <c r="Y25" s="32" t="s">
        <v>438</v>
      </c>
      <c r="Z25" s="32" t="s">
        <v>571</v>
      </c>
      <c r="AA25" s="94" t="s">
        <v>532</v>
      </c>
      <c r="AB25" s="94" t="s">
        <v>665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689</v>
      </c>
      <c r="Y26" s="32" t="s">
        <v>439</v>
      </c>
      <c r="Z26" s="32" t="s">
        <v>572</v>
      </c>
      <c r="AA26" s="94" t="s">
        <v>533</v>
      </c>
      <c r="AB26" s="94" t="s">
        <v>666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690</v>
      </c>
      <c r="Y27" s="32" t="s">
        <v>440</v>
      </c>
      <c r="Z27" s="32" t="s">
        <v>573</v>
      </c>
      <c r="AA27" s="94" t="s">
        <v>534</v>
      </c>
      <c r="AB27" s="94" t="s">
        <v>667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691</v>
      </c>
      <c r="Y28" s="32" t="s">
        <v>441</v>
      </c>
      <c r="Z28" s="32" t="s">
        <v>574</v>
      </c>
      <c r="AA28" s="94" t="s">
        <v>535</v>
      </c>
      <c r="AB28" s="94" t="s">
        <v>668</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692</v>
      </c>
      <c r="Y29" s="32" t="s">
        <v>442</v>
      </c>
      <c r="Z29" s="32" t="s">
        <v>575</v>
      </c>
      <c r="AA29" s="94" t="s">
        <v>536</v>
      </c>
      <c r="AB29" s="94" t="s">
        <v>669</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693</v>
      </c>
      <c r="Y30" s="32" t="s">
        <v>443</v>
      </c>
      <c r="Z30" s="32" t="s">
        <v>576</v>
      </c>
      <c r="AA30" s="94" t="s">
        <v>537</v>
      </c>
      <c r="AB30" s="94" t="s">
        <v>670</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694</v>
      </c>
      <c r="Y31" s="32" t="s">
        <v>444</v>
      </c>
      <c r="Z31" s="32" t="s">
        <v>577</v>
      </c>
      <c r="AA31" s="94" t="s">
        <v>538</v>
      </c>
      <c r="AB31" s="94" t="s">
        <v>671</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695</v>
      </c>
      <c r="Y32" s="32" t="s">
        <v>445</v>
      </c>
      <c r="Z32" s="32" t="s">
        <v>578</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696</v>
      </c>
      <c r="Y33" s="32" t="s">
        <v>446</v>
      </c>
      <c r="Z33" s="32" t="s">
        <v>579</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697</v>
      </c>
      <c r="Y34" s="32" t="s">
        <v>447</v>
      </c>
      <c r="Z34" s="32" t="s">
        <v>580</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448</v>
      </c>
      <c r="Z35" s="32" t="s">
        <v>581</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698</v>
      </c>
      <c r="Y36" s="32" t="s">
        <v>449</v>
      </c>
      <c r="Z36" s="32" t="s">
        <v>582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450</v>
      </c>
      <c r="Z37" s="32" t="s">
        <v>583</v>
      </c>
      <c r="AF37" s="30"/>
      <c r="AK37" s="51" t="str">
        <f t="shared" si="7"/>
        <v>j</v>
      </c>
    </row>
    <row r="38" spans="1:37" x14ac:dyDescent="0.15">
      <c r="A38" s="13"/>
      <c r="B38" s="13"/>
      <c r="F38" s="13"/>
      <c r="G38" s="19"/>
      <c r="K38" s="13"/>
      <c r="L38" s="13"/>
      <c r="O38" s="13"/>
      <c r="P38" s="13"/>
      <c r="Q38" s="19"/>
      <c r="T38" s="13"/>
      <c r="U38" s="32" t="s">
        <v>387</v>
      </c>
      <c r="Y38" s="32" t="s">
        <v>451</v>
      </c>
      <c r="Z38" s="32" t="s">
        <v>584</v>
      </c>
      <c r="AF38" s="30"/>
      <c r="AK38" s="51" t="str">
        <f t="shared" si="7"/>
        <v>k</v>
      </c>
    </row>
    <row r="39" spans="1:37" x14ac:dyDescent="0.15">
      <c r="A39" s="13"/>
      <c r="B39" s="13"/>
      <c r="F39" s="13" t="str">
        <f>I37</f>
        <v>一般会計</v>
      </c>
      <c r="G39" s="19"/>
      <c r="K39" s="13"/>
      <c r="L39" s="13"/>
      <c r="O39" s="13"/>
      <c r="P39" s="13"/>
      <c r="Q39" s="19"/>
      <c r="T39" s="13"/>
      <c r="U39" s="32" t="s">
        <v>397</v>
      </c>
      <c r="Y39" s="32" t="s">
        <v>452</v>
      </c>
      <c r="Z39" s="32" t="s">
        <v>585</v>
      </c>
      <c r="AF39" s="30"/>
      <c r="AK39" s="51" t="str">
        <f t="shared" si="7"/>
        <v>l</v>
      </c>
    </row>
    <row r="40" spans="1:37" x14ac:dyDescent="0.15">
      <c r="A40" s="13"/>
      <c r="B40" s="13"/>
      <c r="F40" s="13"/>
      <c r="G40" s="19"/>
      <c r="K40" s="13"/>
      <c r="L40" s="13"/>
      <c r="O40" s="13"/>
      <c r="P40" s="13"/>
      <c r="Q40" s="19"/>
      <c r="T40" s="13"/>
      <c r="Y40" s="32" t="s">
        <v>453</v>
      </c>
      <c r="Z40" s="32" t="s">
        <v>586</v>
      </c>
      <c r="AF40" s="30"/>
      <c r="AK40" s="51" t="str">
        <f t="shared" si="7"/>
        <v>m</v>
      </c>
    </row>
    <row r="41" spans="1:37" x14ac:dyDescent="0.15">
      <c r="A41" s="13"/>
      <c r="B41" s="13"/>
      <c r="F41" s="13"/>
      <c r="G41" s="19"/>
      <c r="K41" s="13"/>
      <c r="L41" s="13"/>
      <c r="O41" s="13"/>
      <c r="P41" s="13"/>
      <c r="Q41" s="19"/>
      <c r="T41" s="13"/>
      <c r="Y41" s="32" t="s">
        <v>454</v>
      </c>
      <c r="Z41" s="32" t="s">
        <v>587</v>
      </c>
      <c r="AF41" s="30"/>
      <c r="AK41" s="51" t="str">
        <f t="shared" si="7"/>
        <v>n</v>
      </c>
    </row>
    <row r="42" spans="1:37" x14ac:dyDescent="0.15">
      <c r="A42" s="13"/>
      <c r="B42" s="13"/>
      <c r="F42" s="13"/>
      <c r="G42" s="19"/>
      <c r="K42" s="13"/>
      <c r="L42" s="13"/>
      <c r="O42" s="13"/>
      <c r="P42" s="13"/>
      <c r="Q42" s="19"/>
      <c r="T42" s="13"/>
      <c r="Y42" s="32" t="s">
        <v>455</v>
      </c>
      <c r="Z42" s="32" t="s">
        <v>588</v>
      </c>
      <c r="AF42" s="30"/>
      <c r="AK42" s="51" t="str">
        <f t="shared" si="7"/>
        <v>o</v>
      </c>
    </row>
    <row r="43" spans="1:37" x14ac:dyDescent="0.15">
      <c r="A43" s="13"/>
      <c r="B43" s="13"/>
      <c r="F43" s="13"/>
      <c r="G43" s="19"/>
      <c r="K43" s="13"/>
      <c r="L43" s="13"/>
      <c r="O43" s="13"/>
      <c r="P43" s="13"/>
      <c r="Q43" s="19"/>
      <c r="T43" s="13"/>
      <c r="Y43" s="32" t="s">
        <v>456</v>
      </c>
      <c r="Z43" s="32" t="s">
        <v>589</v>
      </c>
      <c r="AF43" s="30"/>
      <c r="AK43" s="51" t="str">
        <f t="shared" si="7"/>
        <v>p</v>
      </c>
    </row>
    <row r="44" spans="1:37" x14ac:dyDescent="0.15">
      <c r="A44" s="13"/>
      <c r="B44" s="13"/>
      <c r="F44" s="13"/>
      <c r="G44" s="19"/>
      <c r="K44" s="13"/>
      <c r="L44" s="13"/>
      <c r="O44" s="13"/>
      <c r="P44" s="13"/>
      <c r="Q44" s="19"/>
      <c r="T44" s="13"/>
      <c r="Y44" s="32" t="s">
        <v>457</v>
      </c>
      <c r="Z44" s="32" t="s">
        <v>590</v>
      </c>
      <c r="AF44" s="30"/>
      <c r="AK44" s="51" t="str">
        <f t="shared" si="7"/>
        <v>q</v>
      </c>
    </row>
    <row r="45" spans="1:37" x14ac:dyDescent="0.15">
      <c r="A45" s="13"/>
      <c r="B45" s="13"/>
      <c r="F45" s="13"/>
      <c r="G45" s="19"/>
      <c r="K45" s="13"/>
      <c r="L45" s="13"/>
      <c r="O45" s="13"/>
      <c r="P45" s="13"/>
      <c r="Q45" s="19"/>
      <c r="T45" s="13"/>
      <c r="Y45" s="32" t="s">
        <v>458</v>
      </c>
      <c r="Z45" s="32" t="s">
        <v>591</v>
      </c>
      <c r="AF45" s="30"/>
      <c r="AK45" s="51" t="str">
        <f t="shared" si="7"/>
        <v>r</v>
      </c>
    </row>
    <row r="46" spans="1:37" x14ac:dyDescent="0.15">
      <c r="A46" s="13"/>
      <c r="B46" s="13"/>
      <c r="F46" s="13"/>
      <c r="G46" s="19"/>
      <c r="K46" s="13"/>
      <c r="L46" s="13"/>
      <c r="O46" s="13"/>
      <c r="P46" s="13"/>
      <c r="Q46" s="19"/>
      <c r="T46" s="13"/>
      <c r="Y46" s="32" t="s">
        <v>459</v>
      </c>
      <c r="Z46" s="32" t="s">
        <v>592</v>
      </c>
      <c r="AF46" s="30"/>
      <c r="AK46" s="51" t="str">
        <f t="shared" si="7"/>
        <v>s</v>
      </c>
    </row>
    <row r="47" spans="1:37" x14ac:dyDescent="0.15">
      <c r="A47" s="13"/>
      <c r="B47" s="13"/>
      <c r="F47" s="13"/>
      <c r="G47" s="19"/>
      <c r="K47" s="13"/>
      <c r="L47" s="13"/>
      <c r="O47" s="13"/>
      <c r="P47" s="13"/>
      <c r="Q47" s="19"/>
      <c r="T47" s="13"/>
      <c r="Y47" s="32" t="s">
        <v>460</v>
      </c>
      <c r="Z47" s="32" t="s">
        <v>593</v>
      </c>
      <c r="AF47" s="30"/>
      <c r="AK47" s="51" t="str">
        <f t="shared" si="7"/>
        <v>t</v>
      </c>
    </row>
    <row r="48" spans="1:37" x14ac:dyDescent="0.15">
      <c r="A48" s="13"/>
      <c r="B48" s="13"/>
      <c r="F48" s="13"/>
      <c r="G48" s="19"/>
      <c r="K48" s="13"/>
      <c r="L48" s="13"/>
      <c r="O48" s="13"/>
      <c r="P48" s="13"/>
      <c r="Q48" s="19"/>
      <c r="T48" s="13"/>
      <c r="Y48" s="32" t="s">
        <v>461</v>
      </c>
      <c r="Z48" s="32" t="s">
        <v>594</v>
      </c>
      <c r="AF48" s="30"/>
      <c r="AK48" s="51" t="str">
        <f t="shared" si="7"/>
        <v>u</v>
      </c>
    </row>
    <row r="49" spans="1:37" x14ac:dyDescent="0.15">
      <c r="A49" s="13"/>
      <c r="B49" s="13"/>
      <c r="F49" s="13"/>
      <c r="G49" s="19"/>
      <c r="K49" s="13"/>
      <c r="L49" s="13"/>
      <c r="O49" s="13"/>
      <c r="P49" s="13"/>
      <c r="Q49" s="19"/>
      <c r="T49" s="13"/>
      <c r="Y49" s="32" t="s">
        <v>462</v>
      </c>
      <c r="Z49" s="32" t="s">
        <v>595</v>
      </c>
      <c r="AF49" s="30"/>
      <c r="AK49" s="51" t="str">
        <f t="shared" si="7"/>
        <v>v</v>
      </c>
    </row>
    <row r="50" spans="1:37" x14ac:dyDescent="0.15">
      <c r="A50" s="13"/>
      <c r="B50" s="13"/>
      <c r="F50" s="13"/>
      <c r="G50" s="19"/>
      <c r="K50" s="13"/>
      <c r="L50" s="13"/>
      <c r="O50" s="13"/>
      <c r="P50" s="13"/>
      <c r="Q50" s="19"/>
      <c r="T50" s="13"/>
      <c r="Y50" s="32" t="s">
        <v>463</v>
      </c>
      <c r="Z50" s="32" t="s">
        <v>596</v>
      </c>
      <c r="AF50" s="30"/>
    </row>
    <row r="51" spans="1:37" x14ac:dyDescent="0.15">
      <c r="A51" s="13"/>
      <c r="B51" s="13"/>
      <c r="F51" s="13"/>
      <c r="G51" s="19"/>
      <c r="K51" s="13"/>
      <c r="L51" s="13"/>
      <c r="O51" s="13"/>
      <c r="P51" s="13"/>
      <c r="Q51" s="19"/>
      <c r="T51" s="13"/>
      <c r="Y51" s="32" t="s">
        <v>464</v>
      </c>
      <c r="Z51" s="32" t="s">
        <v>597</v>
      </c>
      <c r="AF51" s="30"/>
    </row>
    <row r="52" spans="1:37" x14ac:dyDescent="0.15">
      <c r="A52" s="13"/>
      <c r="B52" s="13"/>
      <c r="F52" s="13"/>
      <c r="G52" s="19"/>
      <c r="K52" s="13"/>
      <c r="L52" s="13"/>
      <c r="O52" s="13"/>
      <c r="P52" s="13"/>
      <c r="Q52" s="19"/>
      <c r="T52" s="13"/>
      <c r="Y52" s="32" t="s">
        <v>465</v>
      </c>
      <c r="Z52" s="32" t="s">
        <v>598</v>
      </c>
      <c r="AF52" s="30"/>
    </row>
    <row r="53" spans="1:37" x14ac:dyDescent="0.15">
      <c r="A53" s="13"/>
      <c r="B53" s="13"/>
      <c r="F53" s="13"/>
      <c r="G53" s="19"/>
      <c r="K53" s="13"/>
      <c r="L53" s="13"/>
      <c r="O53" s="13"/>
      <c r="P53" s="13"/>
      <c r="Q53" s="19"/>
      <c r="T53" s="13"/>
      <c r="Y53" s="32" t="s">
        <v>466</v>
      </c>
      <c r="Z53" s="32" t="s">
        <v>599</v>
      </c>
      <c r="AF53" s="30"/>
    </row>
    <row r="54" spans="1:37" x14ac:dyDescent="0.15">
      <c r="A54" s="13"/>
      <c r="B54" s="13"/>
      <c r="F54" s="13"/>
      <c r="G54" s="19"/>
      <c r="K54" s="13"/>
      <c r="L54" s="13"/>
      <c r="O54" s="13"/>
      <c r="P54" s="20"/>
      <c r="Q54" s="19"/>
      <c r="T54" s="13"/>
      <c r="Y54" s="32" t="s">
        <v>467</v>
      </c>
      <c r="Z54" s="32" t="s">
        <v>600</v>
      </c>
      <c r="AF54" s="30"/>
    </row>
    <row r="55" spans="1:37" x14ac:dyDescent="0.15">
      <c r="A55" s="13"/>
      <c r="B55" s="13"/>
      <c r="F55" s="13"/>
      <c r="G55" s="19"/>
      <c r="K55" s="13"/>
      <c r="L55" s="13"/>
      <c r="O55" s="13"/>
      <c r="P55" s="13"/>
      <c r="Q55" s="19"/>
      <c r="T55" s="13"/>
      <c r="Y55" s="32" t="s">
        <v>468</v>
      </c>
      <c r="Z55" s="32" t="s">
        <v>601</v>
      </c>
      <c r="AF55" s="30"/>
    </row>
    <row r="56" spans="1:37" x14ac:dyDescent="0.15">
      <c r="A56" s="13"/>
      <c r="B56" s="13"/>
      <c r="F56" s="13"/>
      <c r="G56" s="19"/>
      <c r="K56" s="13"/>
      <c r="L56" s="13"/>
      <c r="O56" s="13"/>
      <c r="P56" s="13"/>
      <c r="Q56" s="19"/>
      <c r="T56" s="13"/>
      <c r="Y56" s="32" t="s">
        <v>469</v>
      </c>
      <c r="Z56" s="32" t="s">
        <v>602</v>
      </c>
      <c r="AF56" s="30"/>
    </row>
    <row r="57" spans="1:37" x14ac:dyDescent="0.15">
      <c r="A57" s="13"/>
      <c r="B57" s="13"/>
      <c r="F57" s="13"/>
      <c r="G57" s="19"/>
      <c r="K57" s="13"/>
      <c r="L57" s="13"/>
      <c r="O57" s="13"/>
      <c r="P57" s="13"/>
      <c r="Q57" s="19"/>
      <c r="T57" s="13"/>
      <c r="Y57" s="32" t="s">
        <v>470</v>
      </c>
      <c r="Z57" s="32" t="s">
        <v>603</v>
      </c>
      <c r="AF57" s="30"/>
    </row>
    <row r="58" spans="1:37" x14ac:dyDescent="0.15">
      <c r="A58" s="13"/>
      <c r="B58" s="13"/>
      <c r="F58" s="13"/>
      <c r="G58" s="19"/>
      <c r="K58" s="13"/>
      <c r="L58" s="13"/>
      <c r="O58" s="13"/>
      <c r="P58" s="13"/>
      <c r="Q58" s="19"/>
      <c r="T58" s="13"/>
      <c r="Y58" s="32" t="s">
        <v>471</v>
      </c>
      <c r="Z58" s="32" t="s">
        <v>604</v>
      </c>
      <c r="AF58" s="30"/>
    </row>
    <row r="59" spans="1:37" x14ac:dyDescent="0.15">
      <c r="A59" s="13"/>
      <c r="B59" s="13"/>
      <c r="F59" s="13"/>
      <c r="G59" s="19"/>
      <c r="K59" s="13"/>
      <c r="L59" s="13"/>
      <c r="O59" s="13"/>
      <c r="P59" s="13"/>
      <c r="Q59" s="19"/>
      <c r="T59" s="13"/>
      <c r="Y59" s="32" t="s">
        <v>472</v>
      </c>
      <c r="Z59" s="32" t="s">
        <v>605</v>
      </c>
      <c r="AF59" s="30"/>
    </row>
    <row r="60" spans="1:37" x14ac:dyDescent="0.15">
      <c r="A60" s="13"/>
      <c r="B60" s="13"/>
      <c r="F60" s="13"/>
      <c r="G60" s="19"/>
      <c r="K60" s="13"/>
      <c r="L60" s="13"/>
      <c r="O60" s="13"/>
      <c r="P60" s="13"/>
      <c r="Q60" s="19"/>
      <c r="T60" s="13"/>
      <c r="Y60" s="32" t="s">
        <v>473</v>
      </c>
      <c r="Z60" s="32" t="s">
        <v>606</v>
      </c>
      <c r="AF60" s="30"/>
    </row>
    <row r="61" spans="1:37" x14ac:dyDescent="0.15">
      <c r="A61" s="13"/>
      <c r="B61" s="13"/>
      <c r="F61" s="13"/>
      <c r="G61" s="19"/>
      <c r="K61" s="13"/>
      <c r="L61" s="13"/>
      <c r="O61" s="13"/>
      <c r="P61" s="13"/>
      <c r="Q61" s="19"/>
      <c r="T61" s="13"/>
      <c r="Y61" s="32" t="s">
        <v>474</v>
      </c>
      <c r="Z61" s="32" t="s">
        <v>607</v>
      </c>
      <c r="AF61" s="30"/>
    </row>
    <row r="62" spans="1:37" x14ac:dyDescent="0.15">
      <c r="A62" s="13"/>
      <c r="B62" s="13"/>
      <c r="F62" s="13"/>
      <c r="G62" s="19"/>
      <c r="K62" s="13"/>
      <c r="L62" s="13"/>
      <c r="O62" s="13"/>
      <c r="P62" s="13"/>
      <c r="Q62" s="19"/>
      <c r="T62" s="13"/>
      <c r="Y62" s="32" t="s">
        <v>475</v>
      </c>
      <c r="Z62" s="32" t="s">
        <v>608</v>
      </c>
      <c r="AF62" s="30"/>
    </row>
    <row r="63" spans="1:37" x14ac:dyDescent="0.15">
      <c r="A63" s="13"/>
      <c r="B63" s="13"/>
      <c r="F63" s="13"/>
      <c r="G63" s="19"/>
      <c r="K63" s="13"/>
      <c r="L63" s="13"/>
      <c r="O63" s="13"/>
      <c r="P63" s="13"/>
      <c r="Q63" s="19"/>
      <c r="T63" s="13"/>
      <c r="Y63" s="32" t="s">
        <v>476</v>
      </c>
      <c r="Z63" s="32" t="s">
        <v>609</v>
      </c>
      <c r="AF63" s="30"/>
    </row>
    <row r="64" spans="1:37" x14ac:dyDescent="0.15">
      <c r="A64" s="13"/>
      <c r="B64" s="13"/>
      <c r="F64" s="13"/>
      <c r="G64" s="19"/>
      <c r="K64" s="13"/>
      <c r="L64" s="13"/>
      <c r="O64" s="13"/>
      <c r="P64" s="13"/>
      <c r="Q64" s="19"/>
      <c r="T64" s="13"/>
      <c r="Y64" s="32" t="s">
        <v>477</v>
      </c>
      <c r="Z64" s="32" t="s">
        <v>610</v>
      </c>
      <c r="AF64" s="30"/>
    </row>
    <row r="65" spans="1:32" x14ac:dyDescent="0.15">
      <c r="A65" s="13"/>
      <c r="B65" s="13"/>
      <c r="F65" s="13"/>
      <c r="G65" s="19"/>
      <c r="K65" s="13"/>
      <c r="L65" s="13"/>
      <c r="O65" s="13"/>
      <c r="P65" s="13"/>
      <c r="Q65" s="19"/>
      <c r="T65" s="13"/>
      <c r="Y65" s="32" t="s">
        <v>478</v>
      </c>
      <c r="Z65" s="32" t="s">
        <v>611</v>
      </c>
      <c r="AF65" s="30"/>
    </row>
    <row r="66" spans="1:32" x14ac:dyDescent="0.15">
      <c r="A66" s="13"/>
      <c r="B66" s="13"/>
      <c r="F66" s="13"/>
      <c r="G66" s="19"/>
      <c r="K66" s="13"/>
      <c r="L66" s="13"/>
      <c r="O66" s="13"/>
      <c r="P66" s="13"/>
      <c r="Q66" s="19"/>
      <c r="T66" s="13"/>
      <c r="Y66" s="32" t="s">
        <v>71</v>
      </c>
      <c r="Z66" s="32" t="s">
        <v>612</v>
      </c>
      <c r="AF66" s="30"/>
    </row>
    <row r="67" spans="1:32" x14ac:dyDescent="0.15">
      <c r="A67" s="13"/>
      <c r="B67" s="13"/>
      <c r="F67" s="13"/>
      <c r="G67" s="19"/>
      <c r="K67" s="13"/>
      <c r="L67" s="13"/>
      <c r="O67" s="13"/>
      <c r="P67" s="13"/>
      <c r="Q67" s="19"/>
      <c r="T67" s="13"/>
      <c r="Y67" s="32" t="s">
        <v>479</v>
      </c>
      <c r="Z67" s="32" t="s">
        <v>613</v>
      </c>
      <c r="AF67" s="30"/>
    </row>
    <row r="68" spans="1:32" x14ac:dyDescent="0.15">
      <c r="A68" s="13"/>
      <c r="B68" s="13"/>
      <c r="F68" s="13"/>
      <c r="G68" s="19"/>
      <c r="K68" s="13"/>
      <c r="L68" s="13"/>
      <c r="O68" s="13"/>
      <c r="P68" s="13"/>
      <c r="Q68" s="19"/>
      <c r="T68" s="13"/>
      <c r="Y68" s="32" t="s">
        <v>480</v>
      </c>
      <c r="Z68" s="32" t="s">
        <v>614</v>
      </c>
      <c r="AF68" s="30"/>
    </row>
    <row r="69" spans="1:32" x14ac:dyDescent="0.15">
      <c r="A69" s="13"/>
      <c r="B69" s="13"/>
      <c r="F69" s="13"/>
      <c r="G69" s="19"/>
      <c r="K69" s="13"/>
      <c r="L69" s="13"/>
      <c r="O69" s="13"/>
      <c r="P69" s="13"/>
      <c r="Q69" s="19"/>
      <c r="T69" s="13"/>
      <c r="Y69" s="32" t="s">
        <v>481</v>
      </c>
      <c r="Z69" s="32" t="s">
        <v>615</v>
      </c>
      <c r="AF69" s="30"/>
    </row>
    <row r="70" spans="1:32" x14ac:dyDescent="0.15">
      <c r="A70" s="13"/>
      <c r="B70" s="13"/>
      <c r="Y70" s="32" t="s">
        <v>482</v>
      </c>
      <c r="Z70" s="32" t="s">
        <v>616</v>
      </c>
    </row>
    <row r="71" spans="1:32" x14ac:dyDescent="0.15">
      <c r="Y71" s="32" t="s">
        <v>483</v>
      </c>
      <c r="Z71" s="32" t="s">
        <v>617</v>
      </c>
    </row>
    <row r="72" spans="1:32" x14ac:dyDescent="0.15">
      <c r="Y72" s="32" t="s">
        <v>484</v>
      </c>
      <c r="Z72" s="32" t="s">
        <v>618</v>
      </c>
    </row>
    <row r="73" spans="1:32" x14ac:dyDescent="0.15">
      <c r="Y73" s="32" t="s">
        <v>485</v>
      </c>
      <c r="Z73" s="32" t="s">
        <v>619</v>
      </c>
    </row>
    <row r="74" spans="1:32" x14ac:dyDescent="0.15">
      <c r="Y74" s="32" t="s">
        <v>486</v>
      </c>
      <c r="Z74" s="32" t="s">
        <v>620</v>
      </c>
    </row>
    <row r="75" spans="1:32" x14ac:dyDescent="0.15">
      <c r="Y75" s="32" t="s">
        <v>487</v>
      </c>
      <c r="Z75" s="32" t="s">
        <v>621</v>
      </c>
    </row>
    <row r="76" spans="1:32" x14ac:dyDescent="0.15">
      <c r="Y76" s="32" t="s">
        <v>488</v>
      </c>
      <c r="Z76" s="32" t="s">
        <v>622</v>
      </c>
    </row>
    <row r="77" spans="1:32" x14ac:dyDescent="0.15">
      <c r="Y77" s="32" t="s">
        <v>489</v>
      </c>
      <c r="Z77" s="32" t="s">
        <v>623</v>
      </c>
    </row>
    <row r="78" spans="1:32" x14ac:dyDescent="0.15">
      <c r="Y78" s="32" t="s">
        <v>490</v>
      </c>
      <c r="Z78" s="32" t="s">
        <v>624</v>
      </c>
    </row>
    <row r="79" spans="1:32" x14ac:dyDescent="0.15">
      <c r="Y79" s="32" t="s">
        <v>491</v>
      </c>
      <c r="Z79" s="32" t="s">
        <v>625</v>
      </c>
    </row>
    <row r="80" spans="1:32" x14ac:dyDescent="0.15">
      <c r="Y80" s="32" t="s">
        <v>492</v>
      </c>
      <c r="Z80" s="32" t="s">
        <v>626</v>
      </c>
    </row>
    <row r="81" spans="25:26" x14ac:dyDescent="0.15">
      <c r="Y81" s="32" t="s">
        <v>493</v>
      </c>
      <c r="Z81" s="32" t="s">
        <v>627</v>
      </c>
    </row>
    <row r="82" spans="25:26" x14ac:dyDescent="0.15">
      <c r="Y82" s="32" t="s">
        <v>494</v>
      </c>
      <c r="Z82" s="32" t="s">
        <v>628</v>
      </c>
    </row>
    <row r="83" spans="25:26" x14ac:dyDescent="0.15">
      <c r="Y83" s="32" t="s">
        <v>495</v>
      </c>
      <c r="Z83" s="32" t="s">
        <v>629</v>
      </c>
    </row>
    <row r="84" spans="25:26" x14ac:dyDescent="0.15">
      <c r="Y84" s="32" t="s">
        <v>496</v>
      </c>
      <c r="Z84" s="32" t="s">
        <v>630</v>
      </c>
    </row>
    <row r="85" spans="25:26" x14ac:dyDescent="0.15">
      <c r="Y85" s="32" t="s">
        <v>497</v>
      </c>
      <c r="Z85" s="32" t="s">
        <v>631</v>
      </c>
    </row>
    <row r="86" spans="25:26" x14ac:dyDescent="0.15">
      <c r="Y86" s="32" t="s">
        <v>498</v>
      </c>
      <c r="Z86" s="32" t="s">
        <v>632</v>
      </c>
    </row>
    <row r="87" spans="25:26" x14ac:dyDescent="0.15">
      <c r="Y87" s="32" t="s">
        <v>499</v>
      </c>
      <c r="Z87" s="32" t="s">
        <v>633</v>
      </c>
    </row>
    <row r="88" spans="25:26" x14ac:dyDescent="0.15">
      <c r="Y88" s="32" t="s">
        <v>500</v>
      </c>
      <c r="Z88" s="32" t="s">
        <v>634</v>
      </c>
    </row>
    <row r="89" spans="25:26" x14ac:dyDescent="0.15">
      <c r="Y89" s="32" t="s">
        <v>501</v>
      </c>
      <c r="Z89" s="32" t="s">
        <v>635</v>
      </c>
    </row>
    <row r="90" spans="25:26" x14ac:dyDescent="0.15">
      <c r="Y90" s="32" t="s">
        <v>502</v>
      </c>
      <c r="Z90" s="32" t="s">
        <v>636</v>
      </c>
    </row>
    <row r="91" spans="25:26" x14ac:dyDescent="0.15">
      <c r="Y91" s="32" t="s">
        <v>503</v>
      </c>
      <c r="Z91" s="32" t="s">
        <v>637</v>
      </c>
    </row>
    <row r="92" spans="25:26" x14ac:dyDescent="0.15">
      <c r="Y92" s="32" t="s">
        <v>504</v>
      </c>
      <c r="Z92" s="32" t="s">
        <v>638</v>
      </c>
    </row>
    <row r="93" spans="25:26" x14ac:dyDescent="0.15">
      <c r="Y93" s="32" t="s">
        <v>505</v>
      </c>
      <c r="Z93" s="32" t="s">
        <v>639</v>
      </c>
    </row>
    <row r="94" spans="25:26" x14ac:dyDescent="0.15">
      <c r="Y94" s="32" t="s">
        <v>506</v>
      </c>
      <c r="Z94" s="32" t="s">
        <v>640</v>
      </c>
    </row>
    <row r="95" spans="25:26" x14ac:dyDescent="0.15">
      <c r="Y95" s="32" t="s">
        <v>507</v>
      </c>
      <c r="Z95" s="32" t="s">
        <v>641</v>
      </c>
    </row>
    <row r="96" spans="25:26" x14ac:dyDescent="0.15">
      <c r="Y96" s="32" t="s">
        <v>409</v>
      </c>
      <c r="Z96" s="32" t="s">
        <v>642</v>
      </c>
    </row>
    <row r="97" spans="25:26" x14ac:dyDescent="0.15">
      <c r="Y97" s="32" t="s">
        <v>508</v>
      </c>
      <c r="Z97" s="32" t="s">
        <v>643</v>
      </c>
    </row>
    <row r="98" spans="25:26" x14ac:dyDescent="0.15">
      <c r="Y98" s="32" t="s">
        <v>509</v>
      </c>
      <c r="Z98" s="32" t="s">
        <v>644</v>
      </c>
    </row>
    <row r="99" spans="25:26" x14ac:dyDescent="0.15">
      <c r="Y99" s="32" t="s">
        <v>541</v>
      </c>
      <c r="Z99" s="32" t="s">
        <v>645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349</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16"/>
      <c r="Z2" s="824"/>
      <c r="AA2" s="825"/>
      <c r="AB2" s="1020" t="s">
        <v>11</v>
      </c>
      <c r="AC2" s="1021"/>
      <c r="AD2" s="1022"/>
      <c r="AE2" s="1026" t="s">
        <v>389</v>
      </c>
      <c r="AF2" s="1026"/>
      <c r="AG2" s="1026"/>
      <c r="AH2" s="1026"/>
      <c r="AI2" s="1026" t="s">
        <v>411</v>
      </c>
      <c r="AJ2" s="1026"/>
      <c r="AK2" s="1026"/>
      <c r="AL2" s="556"/>
      <c r="AM2" s="1026" t="s">
        <v>508</v>
      </c>
      <c r="AN2" s="1026"/>
      <c r="AO2" s="1026"/>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17"/>
      <c r="Z3" s="1018"/>
      <c r="AA3" s="1019"/>
      <c r="AB3" s="1023"/>
      <c r="AC3" s="1024"/>
      <c r="AD3" s="1025"/>
      <c r="AE3" s="911"/>
      <c r="AF3" s="911"/>
      <c r="AG3" s="911"/>
      <c r="AH3" s="911"/>
      <c r="AI3" s="911"/>
      <c r="AJ3" s="911"/>
      <c r="AK3" s="911"/>
      <c r="AL3" s="407"/>
      <c r="AM3" s="911"/>
      <c r="AN3" s="911"/>
      <c r="AO3" s="911"/>
      <c r="AP3" s="407"/>
      <c r="AQ3" s="199"/>
      <c r="AR3" s="200"/>
      <c r="AS3" s="136" t="s">
        <v>233</v>
      </c>
      <c r="AT3" s="137"/>
      <c r="AU3" s="200"/>
      <c r="AV3" s="200"/>
      <c r="AW3" s="392" t="s">
        <v>179</v>
      </c>
      <c r="AX3" s="393"/>
      <c r="AY3" s="34">
        <f t="shared" ref="AY3:AY8" si="0">$AY$2</f>
        <v>0</v>
      </c>
    </row>
    <row r="4" spans="1:51" ht="22.5" customHeight="1" x14ac:dyDescent="0.15">
      <c r="A4" s="397"/>
      <c r="B4" s="395"/>
      <c r="C4" s="395"/>
      <c r="D4" s="395"/>
      <c r="E4" s="395"/>
      <c r="F4" s="396"/>
      <c r="G4" s="563"/>
      <c r="H4" s="993"/>
      <c r="I4" s="993"/>
      <c r="J4" s="993"/>
      <c r="K4" s="993"/>
      <c r="L4" s="993"/>
      <c r="M4" s="993"/>
      <c r="N4" s="993"/>
      <c r="O4" s="994"/>
      <c r="P4" s="108"/>
      <c r="Q4" s="1001"/>
      <c r="R4" s="1001"/>
      <c r="S4" s="1001"/>
      <c r="T4" s="1001"/>
      <c r="U4" s="1001"/>
      <c r="V4" s="1001"/>
      <c r="W4" s="1001"/>
      <c r="X4" s="1002"/>
      <c r="Y4" s="1011" t="s">
        <v>12</v>
      </c>
      <c r="Z4" s="1012"/>
      <c r="AA4" s="1013"/>
      <c r="AB4" s="460"/>
      <c r="AC4" s="1015"/>
      <c r="AD4" s="1015"/>
      <c r="AE4" s="218"/>
      <c r="AF4" s="219"/>
      <c r="AG4" s="219"/>
      <c r="AH4" s="219"/>
      <c r="AI4" s="218"/>
      <c r="AJ4" s="219"/>
      <c r="AK4" s="219"/>
      <c r="AL4" s="219"/>
      <c r="AM4" s="218"/>
      <c r="AN4" s="219"/>
      <c r="AO4" s="219"/>
      <c r="AP4" s="219"/>
      <c r="AQ4" s="336"/>
      <c r="AR4" s="208"/>
      <c r="AS4" s="208"/>
      <c r="AT4" s="337"/>
      <c r="AU4" s="219"/>
      <c r="AV4" s="219"/>
      <c r="AW4" s="219"/>
      <c r="AX4" s="221"/>
      <c r="AY4" s="34">
        <f t="shared" si="0"/>
        <v>0</v>
      </c>
    </row>
    <row r="5" spans="1:51" ht="22.5" customHeight="1" x14ac:dyDescent="0.15">
      <c r="A5" s="398"/>
      <c r="B5" s="399"/>
      <c r="C5" s="399"/>
      <c r="D5" s="399"/>
      <c r="E5" s="399"/>
      <c r="F5" s="400"/>
      <c r="G5" s="995"/>
      <c r="H5" s="996"/>
      <c r="I5" s="996"/>
      <c r="J5" s="996"/>
      <c r="K5" s="996"/>
      <c r="L5" s="996"/>
      <c r="M5" s="996"/>
      <c r="N5" s="996"/>
      <c r="O5" s="997"/>
      <c r="P5" s="1003"/>
      <c r="Q5" s="1003"/>
      <c r="R5" s="1003"/>
      <c r="S5" s="1003"/>
      <c r="T5" s="1003"/>
      <c r="U5" s="1003"/>
      <c r="V5" s="1003"/>
      <c r="W5" s="1003"/>
      <c r="X5" s="1004"/>
      <c r="Y5" s="446" t="s">
        <v>54</v>
      </c>
      <c r="Z5" s="1008"/>
      <c r="AA5" s="1009"/>
      <c r="AB5" s="522"/>
      <c r="AC5" s="1014"/>
      <c r="AD5" s="101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998"/>
      <c r="H6" s="999"/>
      <c r="I6" s="999"/>
      <c r="J6" s="999"/>
      <c r="K6" s="999"/>
      <c r="L6" s="999"/>
      <c r="M6" s="999"/>
      <c r="N6" s="999"/>
      <c r="O6" s="1000"/>
      <c r="P6" s="1005"/>
      <c r="Q6" s="1005"/>
      <c r="R6" s="1005"/>
      <c r="S6" s="1005"/>
      <c r="T6" s="1005"/>
      <c r="U6" s="1005"/>
      <c r="V6" s="1005"/>
      <c r="W6" s="1005"/>
      <c r="X6" s="1006"/>
      <c r="Y6" s="1007" t="s">
        <v>13</v>
      </c>
      <c r="Z6" s="1008"/>
      <c r="AA6" s="1009"/>
      <c r="AB6" s="592" t="s">
        <v>180</v>
      </c>
      <c r="AC6" s="1010"/>
      <c r="AD6" s="101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379</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 t="shared" si="0"/>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349</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16"/>
      <c r="Z9" s="824"/>
      <c r="AA9" s="825"/>
      <c r="AB9" s="1020" t="s">
        <v>11</v>
      </c>
      <c r="AC9" s="1021"/>
      <c r="AD9" s="1022"/>
      <c r="AE9" s="1026" t="s">
        <v>389</v>
      </c>
      <c r="AF9" s="1026"/>
      <c r="AG9" s="1026"/>
      <c r="AH9" s="1026"/>
      <c r="AI9" s="1026" t="s">
        <v>411</v>
      </c>
      <c r="AJ9" s="1026"/>
      <c r="AK9" s="1026"/>
      <c r="AL9" s="556"/>
      <c r="AM9" s="1026" t="s">
        <v>508</v>
      </c>
      <c r="AN9" s="1026"/>
      <c r="AO9" s="1026"/>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17"/>
      <c r="Z10" s="1018"/>
      <c r="AA10" s="1019"/>
      <c r="AB10" s="1023"/>
      <c r="AC10" s="1024"/>
      <c r="AD10" s="1025"/>
      <c r="AE10" s="911"/>
      <c r="AF10" s="911"/>
      <c r="AG10" s="911"/>
      <c r="AH10" s="911"/>
      <c r="AI10" s="911"/>
      <c r="AJ10" s="911"/>
      <c r="AK10" s="911"/>
      <c r="AL10" s="407"/>
      <c r="AM10" s="911"/>
      <c r="AN10" s="911"/>
      <c r="AO10" s="911"/>
      <c r="AP10" s="407"/>
      <c r="AQ10" s="199"/>
      <c r="AR10" s="200"/>
      <c r="AS10" s="136" t="s">
        <v>233</v>
      </c>
      <c r="AT10" s="137"/>
      <c r="AU10" s="200"/>
      <c r="AV10" s="200"/>
      <c r="AW10" s="392" t="s">
        <v>179</v>
      </c>
      <c r="AX10" s="393"/>
      <c r="AY10" s="34">
        <f t="shared" ref="AY10:AY15" si="1">$AY$9</f>
        <v>0</v>
      </c>
    </row>
    <row r="11" spans="1:51" ht="22.5" customHeight="1" x14ac:dyDescent="0.15">
      <c r="A11" s="397"/>
      <c r="B11" s="395"/>
      <c r="C11" s="395"/>
      <c r="D11" s="395"/>
      <c r="E11" s="395"/>
      <c r="F11" s="396"/>
      <c r="G11" s="563"/>
      <c r="H11" s="993"/>
      <c r="I11" s="993"/>
      <c r="J11" s="993"/>
      <c r="K11" s="993"/>
      <c r="L11" s="993"/>
      <c r="M11" s="993"/>
      <c r="N11" s="993"/>
      <c r="O11" s="994"/>
      <c r="P11" s="108"/>
      <c r="Q11" s="1001"/>
      <c r="R11" s="1001"/>
      <c r="S11" s="1001"/>
      <c r="T11" s="1001"/>
      <c r="U11" s="1001"/>
      <c r="V11" s="1001"/>
      <c r="W11" s="1001"/>
      <c r="X11" s="1002"/>
      <c r="Y11" s="1011" t="s">
        <v>12</v>
      </c>
      <c r="Z11" s="1012"/>
      <c r="AA11" s="1013"/>
      <c r="AB11" s="460"/>
      <c r="AC11" s="1015"/>
      <c r="AD11" s="101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si="1"/>
        <v>0</v>
      </c>
    </row>
    <row r="12" spans="1:51" ht="22.5" customHeight="1" x14ac:dyDescent="0.15">
      <c r="A12" s="398"/>
      <c r="B12" s="399"/>
      <c r="C12" s="399"/>
      <c r="D12" s="399"/>
      <c r="E12" s="399"/>
      <c r="F12" s="400"/>
      <c r="G12" s="995"/>
      <c r="H12" s="996"/>
      <c r="I12" s="996"/>
      <c r="J12" s="996"/>
      <c r="K12" s="996"/>
      <c r="L12" s="996"/>
      <c r="M12" s="996"/>
      <c r="N12" s="996"/>
      <c r="O12" s="997"/>
      <c r="P12" s="1003"/>
      <c r="Q12" s="1003"/>
      <c r="R12" s="1003"/>
      <c r="S12" s="1003"/>
      <c r="T12" s="1003"/>
      <c r="U12" s="1003"/>
      <c r="V12" s="1003"/>
      <c r="W12" s="1003"/>
      <c r="X12" s="1004"/>
      <c r="Y12" s="446" t="s">
        <v>54</v>
      </c>
      <c r="Z12" s="1008"/>
      <c r="AA12" s="1009"/>
      <c r="AB12" s="522"/>
      <c r="AC12" s="1014"/>
      <c r="AD12" s="101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2" t="s">
        <v>180</v>
      </c>
      <c r="AC13" s="1010"/>
      <c r="AD13" s="101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379</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349</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16"/>
      <c r="Z16" s="824"/>
      <c r="AA16" s="825"/>
      <c r="AB16" s="1020" t="s">
        <v>11</v>
      </c>
      <c r="AC16" s="1021"/>
      <c r="AD16" s="1022"/>
      <c r="AE16" s="1026" t="s">
        <v>389</v>
      </c>
      <c r="AF16" s="1026"/>
      <c r="AG16" s="1026"/>
      <c r="AH16" s="1026"/>
      <c r="AI16" s="1026" t="s">
        <v>411</v>
      </c>
      <c r="AJ16" s="1026"/>
      <c r="AK16" s="1026"/>
      <c r="AL16" s="556"/>
      <c r="AM16" s="1026" t="s">
        <v>508</v>
      </c>
      <c r="AN16" s="1026"/>
      <c r="AO16" s="1026"/>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17"/>
      <c r="Z17" s="1018"/>
      <c r="AA17" s="1019"/>
      <c r="AB17" s="1023"/>
      <c r="AC17" s="1024"/>
      <c r="AD17" s="1025"/>
      <c r="AE17" s="911"/>
      <c r="AF17" s="911"/>
      <c r="AG17" s="911"/>
      <c r="AH17" s="911"/>
      <c r="AI17" s="911"/>
      <c r="AJ17" s="911"/>
      <c r="AK17" s="911"/>
      <c r="AL17" s="407"/>
      <c r="AM17" s="911"/>
      <c r="AN17" s="911"/>
      <c r="AO17" s="911"/>
      <c r="AP17" s="407"/>
      <c r="AQ17" s="199"/>
      <c r="AR17" s="200"/>
      <c r="AS17" s="136" t="s">
        <v>233</v>
      </c>
      <c r="AT17" s="137"/>
      <c r="AU17" s="200"/>
      <c r="AV17" s="200"/>
      <c r="AW17" s="392" t="s">
        <v>179</v>
      </c>
      <c r="AX17" s="393"/>
      <c r="AY17" s="34">
        <f t="shared" ref="AY17:AY22" si="2">$AY$16</f>
        <v>0</v>
      </c>
    </row>
    <row r="18" spans="1:51" ht="22.5" customHeight="1" x14ac:dyDescent="0.15">
      <c r="A18" s="397"/>
      <c r="B18" s="395"/>
      <c r="C18" s="395"/>
      <c r="D18" s="395"/>
      <c r="E18" s="395"/>
      <c r="F18" s="396"/>
      <c r="G18" s="563"/>
      <c r="H18" s="993"/>
      <c r="I18" s="993"/>
      <c r="J18" s="993"/>
      <c r="K18" s="993"/>
      <c r="L18" s="993"/>
      <c r="M18" s="993"/>
      <c r="N18" s="993"/>
      <c r="O18" s="994"/>
      <c r="P18" s="108"/>
      <c r="Q18" s="1001"/>
      <c r="R18" s="1001"/>
      <c r="S18" s="1001"/>
      <c r="T18" s="1001"/>
      <c r="U18" s="1001"/>
      <c r="V18" s="1001"/>
      <c r="W18" s="1001"/>
      <c r="X18" s="1002"/>
      <c r="Y18" s="1011" t="s">
        <v>12</v>
      </c>
      <c r="Z18" s="1012"/>
      <c r="AA18" s="1013"/>
      <c r="AB18" s="460"/>
      <c r="AC18" s="1015"/>
      <c r="AD18" s="101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si="2"/>
        <v>0</v>
      </c>
    </row>
    <row r="19" spans="1:51" ht="22.5" customHeight="1" x14ac:dyDescent="0.15">
      <c r="A19" s="398"/>
      <c r="B19" s="399"/>
      <c r="C19" s="399"/>
      <c r="D19" s="399"/>
      <c r="E19" s="399"/>
      <c r="F19" s="400"/>
      <c r="G19" s="995"/>
      <c r="H19" s="996"/>
      <c r="I19" s="996"/>
      <c r="J19" s="996"/>
      <c r="K19" s="996"/>
      <c r="L19" s="996"/>
      <c r="M19" s="996"/>
      <c r="N19" s="996"/>
      <c r="O19" s="997"/>
      <c r="P19" s="1003"/>
      <c r="Q19" s="1003"/>
      <c r="R19" s="1003"/>
      <c r="S19" s="1003"/>
      <c r="T19" s="1003"/>
      <c r="U19" s="1003"/>
      <c r="V19" s="1003"/>
      <c r="W19" s="1003"/>
      <c r="X19" s="1004"/>
      <c r="Y19" s="446" t="s">
        <v>54</v>
      </c>
      <c r="Z19" s="1008"/>
      <c r="AA19" s="1009"/>
      <c r="AB19" s="522"/>
      <c r="AC19" s="1014"/>
      <c r="AD19" s="101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2" t="s">
        <v>180</v>
      </c>
      <c r="AC20" s="1010"/>
      <c r="AD20" s="101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379</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349</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16"/>
      <c r="Z23" s="824"/>
      <c r="AA23" s="825"/>
      <c r="AB23" s="1020" t="s">
        <v>11</v>
      </c>
      <c r="AC23" s="1021"/>
      <c r="AD23" s="1022"/>
      <c r="AE23" s="1026" t="s">
        <v>389</v>
      </c>
      <c r="AF23" s="1026"/>
      <c r="AG23" s="1026"/>
      <c r="AH23" s="1026"/>
      <c r="AI23" s="1026" t="s">
        <v>411</v>
      </c>
      <c r="AJ23" s="1026"/>
      <c r="AK23" s="1026"/>
      <c r="AL23" s="556"/>
      <c r="AM23" s="1026" t="s">
        <v>508</v>
      </c>
      <c r="AN23" s="1026"/>
      <c r="AO23" s="1026"/>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17"/>
      <c r="Z24" s="1018"/>
      <c r="AA24" s="1019"/>
      <c r="AB24" s="1023"/>
      <c r="AC24" s="1024"/>
      <c r="AD24" s="1025"/>
      <c r="AE24" s="911"/>
      <c r="AF24" s="911"/>
      <c r="AG24" s="911"/>
      <c r="AH24" s="911"/>
      <c r="AI24" s="911"/>
      <c r="AJ24" s="911"/>
      <c r="AK24" s="911"/>
      <c r="AL24" s="407"/>
      <c r="AM24" s="911"/>
      <c r="AN24" s="911"/>
      <c r="AO24" s="911"/>
      <c r="AP24" s="407"/>
      <c r="AQ24" s="199"/>
      <c r="AR24" s="200"/>
      <c r="AS24" s="136" t="s">
        <v>233</v>
      </c>
      <c r="AT24" s="137"/>
      <c r="AU24" s="200"/>
      <c r="AV24" s="200"/>
      <c r="AW24" s="392" t="s">
        <v>179</v>
      </c>
      <c r="AX24" s="393"/>
      <c r="AY24" s="34">
        <f t="shared" ref="AY24:AY29" si="3">$AY$23</f>
        <v>0</v>
      </c>
    </row>
    <row r="25" spans="1:51" ht="22.5" customHeight="1" x14ac:dyDescent="0.15">
      <c r="A25" s="397"/>
      <c r="B25" s="395"/>
      <c r="C25" s="395"/>
      <c r="D25" s="395"/>
      <c r="E25" s="395"/>
      <c r="F25" s="396"/>
      <c r="G25" s="563"/>
      <c r="H25" s="993"/>
      <c r="I25" s="993"/>
      <c r="J25" s="993"/>
      <c r="K25" s="993"/>
      <c r="L25" s="993"/>
      <c r="M25" s="993"/>
      <c r="N25" s="993"/>
      <c r="O25" s="994"/>
      <c r="P25" s="108"/>
      <c r="Q25" s="1001"/>
      <c r="R25" s="1001"/>
      <c r="S25" s="1001"/>
      <c r="T25" s="1001"/>
      <c r="U25" s="1001"/>
      <c r="V25" s="1001"/>
      <c r="W25" s="1001"/>
      <c r="X25" s="1002"/>
      <c r="Y25" s="1011" t="s">
        <v>12</v>
      </c>
      <c r="Z25" s="1012"/>
      <c r="AA25" s="1013"/>
      <c r="AB25" s="460"/>
      <c r="AC25" s="1015"/>
      <c r="AD25" s="101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si="3"/>
        <v>0</v>
      </c>
    </row>
    <row r="26" spans="1:51" ht="22.5" customHeight="1" x14ac:dyDescent="0.15">
      <c r="A26" s="398"/>
      <c r="B26" s="399"/>
      <c r="C26" s="399"/>
      <c r="D26" s="399"/>
      <c r="E26" s="399"/>
      <c r="F26" s="400"/>
      <c r="G26" s="995"/>
      <c r="H26" s="996"/>
      <c r="I26" s="996"/>
      <c r="J26" s="996"/>
      <c r="K26" s="996"/>
      <c r="L26" s="996"/>
      <c r="M26" s="996"/>
      <c r="N26" s="996"/>
      <c r="O26" s="997"/>
      <c r="P26" s="1003"/>
      <c r="Q26" s="1003"/>
      <c r="R26" s="1003"/>
      <c r="S26" s="1003"/>
      <c r="T26" s="1003"/>
      <c r="U26" s="1003"/>
      <c r="V26" s="1003"/>
      <c r="W26" s="1003"/>
      <c r="X26" s="1004"/>
      <c r="Y26" s="446" t="s">
        <v>54</v>
      </c>
      <c r="Z26" s="1008"/>
      <c r="AA26" s="1009"/>
      <c r="AB26" s="522"/>
      <c r="AC26" s="1014"/>
      <c r="AD26" s="101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2" t="s">
        <v>180</v>
      </c>
      <c r="AC27" s="1010"/>
      <c r="AD27" s="101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379</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349</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16"/>
      <c r="Z30" s="824"/>
      <c r="AA30" s="825"/>
      <c r="AB30" s="1020" t="s">
        <v>11</v>
      </c>
      <c r="AC30" s="1021"/>
      <c r="AD30" s="1022"/>
      <c r="AE30" s="1026" t="s">
        <v>389</v>
      </c>
      <c r="AF30" s="1026"/>
      <c r="AG30" s="1026"/>
      <c r="AH30" s="1026"/>
      <c r="AI30" s="1026" t="s">
        <v>411</v>
      </c>
      <c r="AJ30" s="1026"/>
      <c r="AK30" s="1026"/>
      <c r="AL30" s="556"/>
      <c r="AM30" s="1026" t="s">
        <v>508</v>
      </c>
      <c r="AN30" s="1026"/>
      <c r="AO30" s="1026"/>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17"/>
      <c r="Z31" s="1018"/>
      <c r="AA31" s="1019"/>
      <c r="AB31" s="1023"/>
      <c r="AC31" s="1024"/>
      <c r="AD31" s="1025"/>
      <c r="AE31" s="911"/>
      <c r="AF31" s="911"/>
      <c r="AG31" s="911"/>
      <c r="AH31" s="911"/>
      <c r="AI31" s="911"/>
      <c r="AJ31" s="911"/>
      <c r="AK31" s="911"/>
      <c r="AL31" s="407"/>
      <c r="AM31" s="911"/>
      <c r="AN31" s="911"/>
      <c r="AO31" s="911"/>
      <c r="AP31" s="407"/>
      <c r="AQ31" s="199"/>
      <c r="AR31" s="200"/>
      <c r="AS31" s="136" t="s">
        <v>233</v>
      </c>
      <c r="AT31" s="137"/>
      <c r="AU31" s="200"/>
      <c r="AV31" s="200"/>
      <c r="AW31" s="392" t="s">
        <v>179</v>
      </c>
      <c r="AX31" s="393"/>
      <c r="AY31" s="34">
        <f t="shared" ref="AY31:AY36" si="4">$AY$30</f>
        <v>0</v>
      </c>
    </row>
    <row r="32" spans="1:51" ht="22.5" customHeight="1" x14ac:dyDescent="0.15">
      <c r="A32" s="397"/>
      <c r="B32" s="395"/>
      <c r="C32" s="395"/>
      <c r="D32" s="395"/>
      <c r="E32" s="395"/>
      <c r="F32" s="396"/>
      <c r="G32" s="563"/>
      <c r="H32" s="993"/>
      <c r="I32" s="993"/>
      <c r="J32" s="993"/>
      <c r="K32" s="993"/>
      <c r="L32" s="993"/>
      <c r="M32" s="993"/>
      <c r="N32" s="993"/>
      <c r="O32" s="994"/>
      <c r="P32" s="108"/>
      <c r="Q32" s="1001"/>
      <c r="R32" s="1001"/>
      <c r="S32" s="1001"/>
      <c r="T32" s="1001"/>
      <c r="U32" s="1001"/>
      <c r="V32" s="1001"/>
      <c r="W32" s="1001"/>
      <c r="X32" s="1002"/>
      <c r="Y32" s="1011" t="s">
        <v>12</v>
      </c>
      <c r="Z32" s="1012"/>
      <c r="AA32" s="1013"/>
      <c r="AB32" s="460"/>
      <c r="AC32" s="1015"/>
      <c r="AD32" s="101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si="4"/>
        <v>0</v>
      </c>
    </row>
    <row r="33" spans="1:51" ht="22.5" customHeight="1" x14ac:dyDescent="0.15">
      <c r="A33" s="398"/>
      <c r="B33" s="399"/>
      <c r="C33" s="399"/>
      <c r="D33" s="399"/>
      <c r="E33" s="399"/>
      <c r="F33" s="400"/>
      <c r="G33" s="995"/>
      <c r="H33" s="996"/>
      <c r="I33" s="996"/>
      <c r="J33" s="996"/>
      <c r="K33" s="996"/>
      <c r="L33" s="996"/>
      <c r="M33" s="996"/>
      <c r="N33" s="996"/>
      <c r="O33" s="997"/>
      <c r="P33" s="1003"/>
      <c r="Q33" s="1003"/>
      <c r="R33" s="1003"/>
      <c r="S33" s="1003"/>
      <c r="T33" s="1003"/>
      <c r="U33" s="1003"/>
      <c r="V33" s="1003"/>
      <c r="W33" s="1003"/>
      <c r="X33" s="1004"/>
      <c r="Y33" s="446" t="s">
        <v>54</v>
      </c>
      <c r="Z33" s="1008"/>
      <c r="AA33" s="1009"/>
      <c r="AB33" s="522"/>
      <c r="AC33" s="1014"/>
      <c r="AD33" s="101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2" t="s">
        <v>180</v>
      </c>
      <c r="AC34" s="1010"/>
      <c r="AD34" s="101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379</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349</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16"/>
      <c r="Z37" s="824"/>
      <c r="AA37" s="825"/>
      <c r="AB37" s="1020" t="s">
        <v>11</v>
      </c>
      <c r="AC37" s="1021"/>
      <c r="AD37" s="1022"/>
      <c r="AE37" s="1026" t="s">
        <v>389</v>
      </c>
      <c r="AF37" s="1026"/>
      <c r="AG37" s="1026"/>
      <c r="AH37" s="1026"/>
      <c r="AI37" s="1026" t="s">
        <v>411</v>
      </c>
      <c r="AJ37" s="1026"/>
      <c r="AK37" s="1026"/>
      <c r="AL37" s="556"/>
      <c r="AM37" s="1026" t="s">
        <v>508</v>
      </c>
      <c r="AN37" s="1026"/>
      <c r="AO37" s="1026"/>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17"/>
      <c r="Z38" s="1018"/>
      <c r="AA38" s="1019"/>
      <c r="AB38" s="1023"/>
      <c r="AC38" s="1024"/>
      <c r="AD38" s="1025"/>
      <c r="AE38" s="911"/>
      <c r="AF38" s="911"/>
      <c r="AG38" s="911"/>
      <c r="AH38" s="911"/>
      <c r="AI38" s="911"/>
      <c r="AJ38" s="911"/>
      <c r="AK38" s="911"/>
      <c r="AL38" s="407"/>
      <c r="AM38" s="911"/>
      <c r="AN38" s="911"/>
      <c r="AO38" s="911"/>
      <c r="AP38" s="407"/>
      <c r="AQ38" s="199"/>
      <c r="AR38" s="200"/>
      <c r="AS38" s="136" t="s">
        <v>233</v>
      </c>
      <c r="AT38" s="137"/>
      <c r="AU38" s="200"/>
      <c r="AV38" s="200"/>
      <c r="AW38" s="392" t="s">
        <v>179</v>
      </c>
      <c r="AX38" s="393"/>
      <c r="AY38" s="34">
        <f t="shared" ref="AY38:AY43" si="5">$AY$37</f>
        <v>0</v>
      </c>
    </row>
    <row r="39" spans="1:51" ht="22.5" customHeight="1" x14ac:dyDescent="0.15">
      <c r="A39" s="397"/>
      <c r="B39" s="395"/>
      <c r="C39" s="395"/>
      <c r="D39" s="395"/>
      <c r="E39" s="395"/>
      <c r="F39" s="396"/>
      <c r="G39" s="563"/>
      <c r="H39" s="993"/>
      <c r="I39" s="993"/>
      <c r="J39" s="993"/>
      <c r="K39" s="993"/>
      <c r="L39" s="993"/>
      <c r="M39" s="993"/>
      <c r="N39" s="993"/>
      <c r="O39" s="994"/>
      <c r="P39" s="108"/>
      <c r="Q39" s="1001"/>
      <c r="R39" s="1001"/>
      <c r="S39" s="1001"/>
      <c r="T39" s="1001"/>
      <c r="U39" s="1001"/>
      <c r="V39" s="1001"/>
      <c r="W39" s="1001"/>
      <c r="X39" s="1002"/>
      <c r="Y39" s="1011" t="s">
        <v>12</v>
      </c>
      <c r="Z39" s="1012"/>
      <c r="AA39" s="1013"/>
      <c r="AB39" s="460"/>
      <c r="AC39" s="1015"/>
      <c r="AD39" s="101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si="5"/>
        <v>0</v>
      </c>
    </row>
    <row r="40" spans="1:51" ht="22.5" customHeight="1" x14ac:dyDescent="0.15">
      <c r="A40" s="398"/>
      <c r="B40" s="399"/>
      <c r="C40" s="399"/>
      <c r="D40" s="399"/>
      <c r="E40" s="399"/>
      <c r="F40" s="400"/>
      <c r="G40" s="995"/>
      <c r="H40" s="996"/>
      <c r="I40" s="996"/>
      <c r="J40" s="996"/>
      <c r="K40" s="996"/>
      <c r="L40" s="996"/>
      <c r="M40" s="996"/>
      <c r="N40" s="996"/>
      <c r="O40" s="997"/>
      <c r="P40" s="1003"/>
      <c r="Q40" s="1003"/>
      <c r="R40" s="1003"/>
      <c r="S40" s="1003"/>
      <c r="T40" s="1003"/>
      <c r="U40" s="1003"/>
      <c r="V40" s="1003"/>
      <c r="W40" s="1003"/>
      <c r="X40" s="1004"/>
      <c r="Y40" s="446" t="s">
        <v>54</v>
      </c>
      <c r="Z40" s="1008"/>
      <c r="AA40" s="1009"/>
      <c r="AB40" s="522"/>
      <c r="AC40" s="1014"/>
      <c r="AD40" s="101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2" t="s">
        <v>180</v>
      </c>
      <c r="AC41" s="1010"/>
      <c r="AD41" s="101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349</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16"/>
      <c r="Z44" s="824"/>
      <c r="AA44" s="825"/>
      <c r="AB44" s="1020" t="s">
        <v>11</v>
      </c>
      <c r="AC44" s="1021"/>
      <c r="AD44" s="1022"/>
      <c r="AE44" s="1026" t="s">
        <v>389</v>
      </c>
      <c r="AF44" s="1026"/>
      <c r="AG44" s="1026"/>
      <c r="AH44" s="1026"/>
      <c r="AI44" s="1026" t="s">
        <v>411</v>
      </c>
      <c r="AJ44" s="1026"/>
      <c r="AK44" s="1026"/>
      <c r="AL44" s="556"/>
      <c r="AM44" s="1026" t="s">
        <v>508</v>
      </c>
      <c r="AN44" s="1026"/>
      <c r="AO44" s="1026"/>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17"/>
      <c r="Z45" s="1018"/>
      <c r="AA45" s="1019"/>
      <c r="AB45" s="1023"/>
      <c r="AC45" s="1024"/>
      <c r="AD45" s="1025"/>
      <c r="AE45" s="911"/>
      <c r="AF45" s="911"/>
      <c r="AG45" s="911"/>
      <c r="AH45" s="911"/>
      <c r="AI45" s="911"/>
      <c r="AJ45" s="911"/>
      <c r="AK45" s="911"/>
      <c r="AL45" s="407"/>
      <c r="AM45" s="911"/>
      <c r="AN45" s="911"/>
      <c r="AO45" s="911"/>
      <c r="AP45" s="407"/>
      <c r="AQ45" s="199"/>
      <c r="AR45" s="200"/>
      <c r="AS45" s="136" t="s">
        <v>233</v>
      </c>
      <c r="AT45" s="137"/>
      <c r="AU45" s="200"/>
      <c r="AV45" s="200"/>
      <c r="AW45" s="392" t="s">
        <v>179</v>
      </c>
      <c r="AX45" s="393"/>
      <c r="AY45" s="34">
        <f t="shared" ref="AY45:AY50" si="6">$AY$44</f>
        <v>0</v>
      </c>
    </row>
    <row r="46" spans="1:51" ht="22.5" customHeight="1" x14ac:dyDescent="0.15">
      <c r="A46" s="397"/>
      <c r="B46" s="395"/>
      <c r="C46" s="395"/>
      <c r="D46" s="395"/>
      <c r="E46" s="395"/>
      <c r="F46" s="396"/>
      <c r="G46" s="563"/>
      <c r="H46" s="993"/>
      <c r="I46" s="993"/>
      <c r="J46" s="993"/>
      <c r="K46" s="993"/>
      <c r="L46" s="993"/>
      <c r="M46" s="993"/>
      <c r="N46" s="993"/>
      <c r="O46" s="994"/>
      <c r="P46" s="108"/>
      <c r="Q46" s="1001"/>
      <c r="R46" s="1001"/>
      <c r="S46" s="1001"/>
      <c r="T46" s="1001"/>
      <c r="U46" s="1001"/>
      <c r="V46" s="1001"/>
      <c r="W46" s="1001"/>
      <c r="X46" s="1002"/>
      <c r="Y46" s="1011" t="s">
        <v>12</v>
      </c>
      <c r="Z46" s="1012"/>
      <c r="AA46" s="1013"/>
      <c r="AB46" s="460"/>
      <c r="AC46" s="1015"/>
      <c r="AD46" s="101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si="6"/>
        <v>0</v>
      </c>
    </row>
    <row r="47" spans="1:51" ht="22.5" customHeight="1" x14ac:dyDescent="0.15">
      <c r="A47" s="398"/>
      <c r="B47" s="399"/>
      <c r="C47" s="399"/>
      <c r="D47" s="399"/>
      <c r="E47" s="399"/>
      <c r="F47" s="400"/>
      <c r="G47" s="995"/>
      <c r="H47" s="996"/>
      <c r="I47" s="996"/>
      <c r="J47" s="996"/>
      <c r="K47" s="996"/>
      <c r="L47" s="996"/>
      <c r="M47" s="996"/>
      <c r="N47" s="996"/>
      <c r="O47" s="997"/>
      <c r="P47" s="1003"/>
      <c r="Q47" s="1003"/>
      <c r="R47" s="1003"/>
      <c r="S47" s="1003"/>
      <c r="T47" s="1003"/>
      <c r="U47" s="1003"/>
      <c r="V47" s="1003"/>
      <c r="W47" s="1003"/>
      <c r="X47" s="1004"/>
      <c r="Y47" s="446" t="s">
        <v>54</v>
      </c>
      <c r="Z47" s="1008"/>
      <c r="AA47" s="1009"/>
      <c r="AB47" s="522"/>
      <c r="AC47" s="1014"/>
      <c r="AD47" s="101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2" t="s">
        <v>180</v>
      </c>
      <c r="AC48" s="1010"/>
      <c r="AD48" s="101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349</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16"/>
      <c r="Z51" s="824"/>
      <c r="AA51" s="825"/>
      <c r="AB51" s="556" t="s">
        <v>11</v>
      </c>
      <c r="AC51" s="1021"/>
      <c r="AD51" s="1022"/>
      <c r="AE51" s="1026" t="s">
        <v>389</v>
      </c>
      <c r="AF51" s="1026"/>
      <c r="AG51" s="1026"/>
      <c r="AH51" s="1026"/>
      <c r="AI51" s="1026" t="s">
        <v>411</v>
      </c>
      <c r="AJ51" s="1026"/>
      <c r="AK51" s="1026"/>
      <c r="AL51" s="556"/>
      <c r="AM51" s="1026" t="s">
        <v>508</v>
      </c>
      <c r="AN51" s="1026"/>
      <c r="AO51" s="1026"/>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17"/>
      <c r="Z52" s="1018"/>
      <c r="AA52" s="1019"/>
      <c r="AB52" s="1023"/>
      <c r="AC52" s="1024"/>
      <c r="AD52" s="1025"/>
      <c r="AE52" s="911"/>
      <c r="AF52" s="911"/>
      <c r="AG52" s="911"/>
      <c r="AH52" s="911"/>
      <c r="AI52" s="911"/>
      <c r="AJ52" s="911"/>
      <c r="AK52" s="911"/>
      <c r="AL52" s="407"/>
      <c r="AM52" s="911"/>
      <c r="AN52" s="911"/>
      <c r="AO52" s="911"/>
      <c r="AP52" s="407"/>
      <c r="AQ52" s="199"/>
      <c r="AR52" s="200"/>
      <c r="AS52" s="136" t="s">
        <v>233</v>
      </c>
      <c r="AT52" s="137"/>
      <c r="AU52" s="200"/>
      <c r="AV52" s="200"/>
      <c r="AW52" s="392" t="s">
        <v>179</v>
      </c>
      <c r="AX52" s="393"/>
      <c r="AY52" s="34">
        <f t="shared" ref="AY52:AY57" si="7">$AY$51</f>
        <v>0</v>
      </c>
    </row>
    <row r="53" spans="1:51" ht="22.5" customHeight="1" x14ac:dyDescent="0.15">
      <c r="A53" s="397"/>
      <c r="B53" s="395"/>
      <c r="C53" s="395"/>
      <c r="D53" s="395"/>
      <c r="E53" s="395"/>
      <c r="F53" s="396"/>
      <c r="G53" s="563"/>
      <c r="H53" s="993"/>
      <c r="I53" s="993"/>
      <c r="J53" s="993"/>
      <c r="K53" s="993"/>
      <c r="L53" s="993"/>
      <c r="M53" s="993"/>
      <c r="N53" s="993"/>
      <c r="O53" s="994"/>
      <c r="P53" s="108"/>
      <c r="Q53" s="1001"/>
      <c r="R53" s="1001"/>
      <c r="S53" s="1001"/>
      <c r="T53" s="1001"/>
      <c r="U53" s="1001"/>
      <c r="V53" s="1001"/>
      <c r="W53" s="1001"/>
      <c r="X53" s="1002"/>
      <c r="Y53" s="1011" t="s">
        <v>12</v>
      </c>
      <c r="Z53" s="1012"/>
      <c r="AA53" s="1013"/>
      <c r="AB53" s="460"/>
      <c r="AC53" s="1015"/>
      <c r="AD53" s="101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si="7"/>
        <v>0</v>
      </c>
    </row>
    <row r="54" spans="1:51" ht="22.5" customHeight="1" x14ac:dyDescent="0.15">
      <c r="A54" s="398"/>
      <c r="B54" s="399"/>
      <c r="C54" s="399"/>
      <c r="D54" s="399"/>
      <c r="E54" s="399"/>
      <c r="F54" s="400"/>
      <c r="G54" s="995"/>
      <c r="H54" s="996"/>
      <c r="I54" s="996"/>
      <c r="J54" s="996"/>
      <c r="K54" s="996"/>
      <c r="L54" s="996"/>
      <c r="M54" s="996"/>
      <c r="N54" s="996"/>
      <c r="O54" s="997"/>
      <c r="P54" s="1003"/>
      <c r="Q54" s="1003"/>
      <c r="R54" s="1003"/>
      <c r="S54" s="1003"/>
      <c r="T54" s="1003"/>
      <c r="U54" s="1003"/>
      <c r="V54" s="1003"/>
      <c r="W54" s="1003"/>
      <c r="X54" s="1004"/>
      <c r="Y54" s="446" t="s">
        <v>54</v>
      </c>
      <c r="Z54" s="1008"/>
      <c r="AA54" s="1009"/>
      <c r="AB54" s="522"/>
      <c r="AC54" s="1014"/>
      <c r="AD54" s="101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2" t="s">
        <v>180</v>
      </c>
      <c r="AC55" s="1010"/>
      <c r="AD55" s="101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349</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16"/>
      <c r="Z58" s="824"/>
      <c r="AA58" s="825"/>
      <c r="AB58" s="1020" t="s">
        <v>11</v>
      </c>
      <c r="AC58" s="1021"/>
      <c r="AD58" s="1022"/>
      <c r="AE58" s="1026" t="s">
        <v>389</v>
      </c>
      <c r="AF58" s="1026"/>
      <c r="AG58" s="1026"/>
      <c r="AH58" s="1026"/>
      <c r="AI58" s="1026" t="s">
        <v>411</v>
      </c>
      <c r="AJ58" s="1026"/>
      <c r="AK58" s="1026"/>
      <c r="AL58" s="556"/>
      <c r="AM58" s="1026" t="s">
        <v>508</v>
      </c>
      <c r="AN58" s="1026"/>
      <c r="AO58" s="1026"/>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17"/>
      <c r="Z59" s="1018"/>
      <c r="AA59" s="1019"/>
      <c r="AB59" s="1023"/>
      <c r="AC59" s="1024"/>
      <c r="AD59" s="1025"/>
      <c r="AE59" s="911"/>
      <c r="AF59" s="911"/>
      <c r="AG59" s="911"/>
      <c r="AH59" s="911"/>
      <c r="AI59" s="911"/>
      <c r="AJ59" s="911"/>
      <c r="AK59" s="911"/>
      <c r="AL59" s="407"/>
      <c r="AM59" s="911"/>
      <c r="AN59" s="911"/>
      <c r="AO59" s="911"/>
      <c r="AP59" s="407"/>
      <c r="AQ59" s="199"/>
      <c r="AR59" s="200"/>
      <c r="AS59" s="136" t="s">
        <v>233</v>
      </c>
      <c r="AT59" s="137"/>
      <c r="AU59" s="200"/>
      <c r="AV59" s="200"/>
      <c r="AW59" s="392" t="s">
        <v>179</v>
      </c>
      <c r="AX59" s="393"/>
      <c r="AY59" s="34">
        <f t="shared" ref="AY59:AY64" si="8">$AY$58</f>
        <v>0</v>
      </c>
    </row>
    <row r="60" spans="1:51" ht="22.5" customHeight="1" x14ac:dyDescent="0.15">
      <c r="A60" s="397"/>
      <c r="B60" s="395"/>
      <c r="C60" s="395"/>
      <c r="D60" s="395"/>
      <c r="E60" s="395"/>
      <c r="F60" s="396"/>
      <c r="G60" s="563"/>
      <c r="H60" s="993"/>
      <c r="I60" s="993"/>
      <c r="J60" s="993"/>
      <c r="K60" s="993"/>
      <c r="L60" s="993"/>
      <c r="M60" s="993"/>
      <c r="N60" s="993"/>
      <c r="O60" s="994"/>
      <c r="P60" s="108"/>
      <c r="Q60" s="1001"/>
      <c r="R60" s="1001"/>
      <c r="S60" s="1001"/>
      <c r="T60" s="1001"/>
      <c r="U60" s="1001"/>
      <c r="V60" s="1001"/>
      <c r="W60" s="1001"/>
      <c r="X60" s="1002"/>
      <c r="Y60" s="1011" t="s">
        <v>12</v>
      </c>
      <c r="Z60" s="1012"/>
      <c r="AA60" s="1013"/>
      <c r="AB60" s="460"/>
      <c r="AC60" s="1015"/>
      <c r="AD60" s="101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si="8"/>
        <v>0</v>
      </c>
    </row>
    <row r="61" spans="1:51" ht="22.5" customHeight="1" x14ac:dyDescent="0.15">
      <c r="A61" s="398"/>
      <c r="B61" s="399"/>
      <c r="C61" s="399"/>
      <c r="D61" s="399"/>
      <c r="E61" s="399"/>
      <c r="F61" s="400"/>
      <c r="G61" s="995"/>
      <c r="H61" s="996"/>
      <c r="I61" s="996"/>
      <c r="J61" s="996"/>
      <c r="K61" s="996"/>
      <c r="L61" s="996"/>
      <c r="M61" s="996"/>
      <c r="N61" s="996"/>
      <c r="O61" s="997"/>
      <c r="P61" s="1003"/>
      <c r="Q61" s="1003"/>
      <c r="R61" s="1003"/>
      <c r="S61" s="1003"/>
      <c r="T61" s="1003"/>
      <c r="U61" s="1003"/>
      <c r="V61" s="1003"/>
      <c r="W61" s="1003"/>
      <c r="X61" s="1004"/>
      <c r="Y61" s="446" t="s">
        <v>54</v>
      </c>
      <c r="Z61" s="1008"/>
      <c r="AA61" s="1009"/>
      <c r="AB61" s="522"/>
      <c r="AC61" s="1014"/>
      <c r="AD61" s="101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2" t="s">
        <v>180</v>
      </c>
      <c r="AC62" s="1010"/>
      <c r="AD62" s="101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349</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16"/>
      <c r="Z65" s="824"/>
      <c r="AA65" s="825"/>
      <c r="AB65" s="1020" t="s">
        <v>11</v>
      </c>
      <c r="AC65" s="1021"/>
      <c r="AD65" s="1022"/>
      <c r="AE65" s="1026" t="s">
        <v>389</v>
      </c>
      <c r="AF65" s="1026"/>
      <c r="AG65" s="1026"/>
      <c r="AH65" s="1026"/>
      <c r="AI65" s="1026" t="s">
        <v>411</v>
      </c>
      <c r="AJ65" s="1026"/>
      <c r="AK65" s="1026"/>
      <c r="AL65" s="556"/>
      <c r="AM65" s="1026" t="s">
        <v>508</v>
      </c>
      <c r="AN65" s="1026"/>
      <c r="AO65" s="1026"/>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17"/>
      <c r="Z66" s="1018"/>
      <c r="AA66" s="1019"/>
      <c r="AB66" s="1023"/>
      <c r="AC66" s="1024"/>
      <c r="AD66" s="1025"/>
      <c r="AE66" s="911"/>
      <c r="AF66" s="911"/>
      <c r="AG66" s="911"/>
      <c r="AH66" s="911"/>
      <c r="AI66" s="911"/>
      <c r="AJ66" s="911"/>
      <c r="AK66" s="911"/>
      <c r="AL66" s="407"/>
      <c r="AM66" s="911"/>
      <c r="AN66" s="911"/>
      <c r="AO66" s="911"/>
      <c r="AP66" s="407"/>
      <c r="AQ66" s="199"/>
      <c r="AR66" s="200"/>
      <c r="AS66" s="136" t="s">
        <v>233</v>
      </c>
      <c r="AT66" s="137"/>
      <c r="AU66" s="200"/>
      <c r="AV66" s="200"/>
      <c r="AW66" s="392" t="s">
        <v>179</v>
      </c>
      <c r="AX66" s="393"/>
      <c r="AY66" s="34">
        <f t="shared" ref="AY66:AY71" si="9">$AY$65</f>
        <v>0</v>
      </c>
    </row>
    <row r="67" spans="1:51" ht="22.5" customHeight="1" x14ac:dyDescent="0.15">
      <c r="A67" s="397"/>
      <c r="B67" s="395"/>
      <c r="C67" s="395"/>
      <c r="D67" s="395"/>
      <c r="E67" s="395"/>
      <c r="F67" s="396"/>
      <c r="G67" s="563"/>
      <c r="H67" s="993"/>
      <c r="I67" s="993"/>
      <c r="J67" s="993"/>
      <c r="K67" s="993"/>
      <c r="L67" s="993"/>
      <c r="M67" s="993"/>
      <c r="N67" s="993"/>
      <c r="O67" s="994"/>
      <c r="P67" s="108"/>
      <c r="Q67" s="1001"/>
      <c r="R67" s="1001"/>
      <c r="S67" s="1001"/>
      <c r="T67" s="1001"/>
      <c r="U67" s="1001"/>
      <c r="V67" s="1001"/>
      <c r="W67" s="1001"/>
      <c r="X67" s="1002"/>
      <c r="Y67" s="1011" t="s">
        <v>12</v>
      </c>
      <c r="Z67" s="1012"/>
      <c r="AA67" s="1013"/>
      <c r="AB67" s="460"/>
      <c r="AC67" s="1015"/>
      <c r="AD67" s="101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si="9"/>
        <v>0</v>
      </c>
    </row>
    <row r="68" spans="1:51" ht="22.5" customHeight="1" x14ac:dyDescent="0.15">
      <c r="A68" s="398"/>
      <c r="B68" s="399"/>
      <c r="C68" s="399"/>
      <c r="D68" s="399"/>
      <c r="E68" s="399"/>
      <c r="F68" s="400"/>
      <c r="G68" s="995"/>
      <c r="H68" s="996"/>
      <c r="I68" s="996"/>
      <c r="J68" s="996"/>
      <c r="K68" s="996"/>
      <c r="L68" s="996"/>
      <c r="M68" s="996"/>
      <c r="N68" s="996"/>
      <c r="O68" s="997"/>
      <c r="P68" s="1003"/>
      <c r="Q68" s="1003"/>
      <c r="R68" s="1003"/>
      <c r="S68" s="1003"/>
      <c r="T68" s="1003"/>
      <c r="U68" s="1003"/>
      <c r="V68" s="1003"/>
      <c r="W68" s="1003"/>
      <c r="X68" s="1004"/>
      <c r="Y68" s="446" t="s">
        <v>54</v>
      </c>
      <c r="Z68" s="1008"/>
      <c r="AA68" s="1009"/>
      <c r="AB68" s="522"/>
      <c r="AC68" s="1014"/>
      <c r="AD68" s="101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998"/>
      <c r="H69" s="999"/>
      <c r="I69" s="999"/>
      <c r="J69" s="999"/>
      <c r="K69" s="999"/>
      <c r="L69" s="999"/>
      <c r="M69" s="999"/>
      <c r="N69" s="999"/>
      <c r="O69" s="1000"/>
      <c r="P69" s="1005"/>
      <c r="Q69" s="1005"/>
      <c r="R69" s="1005"/>
      <c r="S69" s="1005"/>
      <c r="T69" s="1005"/>
      <c r="U69" s="1005"/>
      <c r="V69" s="1005"/>
      <c r="W69" s="1005"/>
      <c r="X69" s="1006"/>
      <c r="Y69" s="446" t="s">
        <v>13</v>
      </c>
      <c r="Z69" s="1008"/>
      <c r="AA69" s="1009"/>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379</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3" t="s">
        <v>365</v>
      </c>
      <c r="H2" s="594"/>
      <c r="I2" s="594"/>
      <c r="J2" s="594"/>
      <c r="K2" s="594"/>
      <c r="L2" s="594"/>
      <c r="M2" s="594"/>
      <c r="N2" s="594"/>
      <c r="O2" s="594"/>
      <c r="P2" s="594"/>
      <c r="Q2" s="594"/>
      <c r="R2" s="594"/>
      <c r="S2" s="594"/>
      <c r="T2" s="594"/>
      <c r="U2" s="594"/>
      <c r="V2" s="594"/>
      <c r="W2" s="594"/>
      <c r="X2" s="594"/>
      <c r="Y2" s="594"/>
      <c r="Z2" s="594"/>
      <c r="AA2" s="594"/>
      <c r="AB2" s="595"/>
      <c r="AC2" s="593" t="s">
        <v>367</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2"/>
      <c r="Z4" s="383"/>
      <c r="AA4" s="383"/>
      <c r="AB4" s="800"/>
      <c r="AC4" s="668"/>
      <c r="AD4" s="669"/>
      <c r="AE4" s="669"/>
      <c r="AF4" s="669"/>
      <c r="AG4" s="670"/>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39"/>
      <c r="B5" s="1040"/>
      <c r="C5" s="1040"/>
      <c r="D5" s="1040"/>
      <c r="E5" s="1040"/>
      <c r="F5" s="1041"/>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39"/>
      <c r="B6" s="1040"/>
      <c r="C6" s="1040"/>
      <c r="D6" s="1040"/>
      <c r="E6" s="1040"/>
      <c r="F6" s="1041"/>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39"/>
      <c r="B7" s="1040"/>
      <c r="C7" s="1040"/>
      <c r="D7" s="1040"/>
      <c r="E7" s="1040"/>
      <c r="F7" s="1041"/>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39"/>
      <c r="B8" s="1040"/>
      <c r="C8" s="1040"/>
      <c r="D8" s="1040"/>
      <c r="E8" s="1040"/>
      <c r="F8" s="1041"/>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39"/>
      <c r="B9" s="1040"/>
      <c r="C9" s="1040"/>
      <c r="D9" s="1040"/>
      <c r="E9" s="1040"/>
      <c r="F9" s="1041"/>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39"/>
      <c r="B10" s="1040"/>
      <c r="C10" s="1040"/>
      <c r="D10" s="1040"/>
      <c r="E10" s="1040"/>
      <c r="F10" s="1041"/>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39"/>
      <c r="B11" s="1040"/>
      <c r="C11" s="1040"/>
      <c r="D11" s="1040"/>
      <c r="E11" s="1040"/>
      <c r="F11" s="1041"/>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39"/>
      <c r="B12" s="1040"/>
      <c r="C12" s="1040"/>
      <c r="D12" s="1040"/>
      <c r="E12" s="1040"/>
      <c r="F12" s="1041"/>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39"/>
      <c r="B13" s="1040"/>
      <c r="C13" s="1040"/>
      <c r="D13" s="1040"/>
      <c r="E13" s="1040"/>
      <c r="F13" s="1041"/>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2"/>
      <c r="Z17" s="383"/>
      <c r="AA17" s="383"/>
      <c r="AB17" s="800"/>
      <c r="AC17" s="668"/>
      <c r="AD17" s="669"/>
      <c r="AE17" s="669"/>
      <c r="AF17" s="669"/>
      <c r="AG17" s="670"/>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39"/>
      <c r="B18" s="1040"/>
      <c r="C18" s="1040"/>
      <c r="D18" s="1040"/>
      <c r="E18" s="1040"/>
      <c r="F18" s="1041"/>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39"/>
      <c r="B19" s="1040"/>
      <c r="C19" s="1040"/>
      <c r="D19" s="1040"/>
      <c r="E19" s="1040"/>
      <c r="F19" s="1041"/>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39"/>
      <c r="B20" s="1040"/>
      <c r="C20" s="1040"/>
      <c r="D20" s="1040"/>
      <c r="E20" s="1040"/>
      <c r="F20" s="1041"/>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39"/>
      <c r="B21" s="1040"/>
      <c r="C21" s="1040"/>
      <c r="D21" s="1040"/>
      <c r="E21" s="1040"/>
      <c r="F21" s="1041"/>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39"/>
      <c r="B22" s="1040"/>
      <c r="C22" s="1040"/>
      <c r="D22" s="1040"/>
      <c r="E22" s="1040"/>
      <c r="F22" s="1041"/>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39"/>
      <c r="B23" s="1040"/>
      <c r="C23" s="1040"/>
      <c r="D23" s="1040"/>
      <c r="E23" s="1040"/>
      <c r="F23" s="1041"/>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39"/>
      <c r="B24" s="1040"/>
      <c r="C24" s="1040"/>
      <c r="D24" s="1040"/>
      <c r="E24" s="1040"/>
      <c r="F24" s="1041"/>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39"/>
      <c r="B25" s="1040"/>
      <c r="C25" s="1040"/>
      <c r="D25" s="1040"/>
      <c r="E25" s="1040"/>
      <c r="F25" s="1041"/>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39"/>
      <c r="B26" s="1040"/>
      <c r="C26" s="1040"/>
      <c r="D26" s="1040"/>
      <c r="E26" s="1040"/>
      <c r="F26" s="1041"/>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2"/>
      <c r="Z30" s="383"/>
      <c r="AA30" s="383"/>
      <c r="AB30" s="800"/>
      <c r="AC30" s="668"/>
      <c r="AD30" s="669"/>
      <c r="AE30" s="669"/>
      <c r="AF30" s="669"/>
      <c r="AG30" s="670"/>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39"/>
      <c r="B31" s="1040"/>
      <c r="C31" s="1040"/>
      <c r="D31" s="1040"/>
      <c r="E31" s="1040"/>
      <c r="F31" s="1041"/>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39"/>
      <c r="B32" s="1040"/>
      <c r="C32" s="1040"/>
      <c r="D32" s="1040"/>
      <c r="E32" s="1040"/>
      <c r="F32" s="1041"/>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39"/>
      <c r="B33" s="1040"/>
      <c r="C33" s="1040"/>
      <c r="D33" s="1040"/>
      <c r="E33" s="1040"/>
      <c r="F33" s="1041"/>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39"/>
      <c r="B34" s="1040"/>
      <c r="C34" s="1040"/>
      <c r="D34" s="1040"/>
      <c r="E34" s="1040"/>
      <c r="F34" s="1041"/>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39"/>
      <c r="B35" s="1040"/>
      <c r="C35" s="1040"/>
      <c r="D35" s="1040"/>
      <c r="E35" s="1040"/>
      <c r="F35" s="1041"/>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39"/>
      <c r="B36" s="1040"/>
      <c r="C36" s="1040"/>
      <c r="D36" s="1040"/>
      <c r="E36" s="1040"/>
      <c r="F36" s="1041"/>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39"/>
      <c r="B37" s="1040"/>
      <c r="C37" s="1040"/>
      <c r="D37" s="1040"/>
      <c r="E37" s="1040"/>
      <c r="F37" s="1041"/>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39"/>
      <c r="B38" s="1040"/>
      <c r="C38" s="1040"/>
      <c r="D38" s="1040"/>
      <c r="E38" s="1040"/>
      <c r="F38" s="1041"/>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39"/>
      <c r="B39" s="1040"/>
      <c r="C39" s="1040"/>
      <c r="D39" s="1040"/>
      <c r="E39" s="1040"/>
      <c r="F39" s="1041"/>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2"/>
      <c r="Z43" s="383"/>
      <c r="AA43" s="383"/>
      <c r="AB43" s="800"/>
      <c r="AC43" s="668"/>
      <c r="AD43" s="669"/>
      <c r="AE43" s="669"/>
      <c r="AF43" s="669"/>
      <c r="AG43" s="670"/>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39"/>
      <c r="B44" s="1040"/>
      <c r="C44" s="1040"/>
      <c r="D44" s="1040"/>
      <c r="E44" s="1040"/>
      <c r="F44" s="1041"/>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39"/>
      <c r="B45" s="1040"/>
      <c r="C45" s="1040"/>
      <c r="D45" s="1040"/>
      <c r="E45" s="1040"/>
      <c r="F45" s="1041"/>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39"/>
      <c r="B46" s="1040"/>
      <c r="C46" s="1040"/>
      <c r="D46" s="1040"/>
      <c r="E46" s="1040"/>
      <c r="F46" s="1041"/>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39"/>
      <c r="B47" s="1040"/>
      <c r="C47" s="1040"/>
      <c r="D47" s="1040"/>
      <c r="E47" s="1040"/>
      <c r="F47" s="1041"/>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39"/>
      <c r="B48" s="1040"/>
      <c r="C48" s="1040"/>
      <c r="D48" s="1040"/>
      <c r="E48" s="1040"/>
      <c r="F48" s="1041"/>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39"/>
      <c r="B49" s="1040"/>
      <c r="C49" s="1040"/>
      <c r="D49" s="1040"/>
      <c r="E49" s="1040"/>
      <c r="F49" s="1041"/>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39"/>
      <c r="B50" s="1040"/>
      <c r="C50" s="1040"/>
      <c r="D50" s="1040"/>
      <c r="E50" s="1040"/>
      <c r="F50" s="1041"/>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39"/>
      <c r="B51" s="1040"/>
      <c r="C51" s="1040"/>
      <c r="D51" s="1040"/>
      <c r="E51" s="1040"/>
      <c r="F51" s="1041"/>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39"/>
      <c r="B52" s="1040"/>
      <c r="C52" s="1040"/>
      <c r="D52" s="1040"/>
      <c r="E52" s="1040"/>
      <c r="F52" s="1041"/>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2"/>
      <c r="Z57" s="383"/>
      <c r="AA57" s="383"/>
      <c r="AB57" s="800"/>
      <c r="AC57" s="668"/>
      <c r="AD57" s="669"/>
      <c r="AE57" s="669"/>
      <c r="AF57" s="669"/>
      <c r="AG57" s="670"/>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39"/>
      <c r="B58" s="1040"/>
      <c r="C58" s="1040"/>
      <c r="D58" s="1040"/>
      <c r="E58" s="1040"/>
      <c r="F58" s="1041"/>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39"/>
      <c r="B59" s="1040"/>
      <c r="C59" s="1040"/>
      <c r="D59" s="1040"/>
      <c r="E59" s="1040"/>
      <c r="F59" s="1041"/>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39"/>
      <c r="B60" s="1040"/>
      <c r="C60" s="1040"/>
      <c r="D60" s="1040"/>
      <c r="E60" s="1040"/>
      <c r="F60" s="1041"/>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39"/>
      <c r="B61" s="1040"/>
      <c r="C61" s="1040"/>
      <c r="D61" s="1040"/>
      <c r="E61" s="1040"/>
      <c r="F61" s="1041"/>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39"/>
      <c r="B62" s="1040"/>
      <c r="C62" s="1040"/>
      <c r="D62" s="1040"/>
      <c r="E62" s="1040"/>
      <c r="F62" s="1041"/>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39"/>
      <c r="B63" s="1040"/>
      <c r="C63" s="1040"/>
      <c r="D63" s="1040"/>
      <c r="E63" s="1040"/>
      <c r="F63" s="1041"/>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39"/>
      <c r="B64" s="1040"/>
      <c r="C64" s="1040"/>
      <c r="D64" s="1040"/>
      <c r="E64" s="1040"/>
      <c r="F64" s="1041"/>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39"/>
      <c r="B65" s="1040"/>
      <c r="C65" s="1040"/>
      <c r="D65" s="1040"/>
      <c r="E65" s="1040"/>
      <c r="F65" s="1041"/>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39"/>
      <c r="B66" s="1040"/>
      <c r="C66" s="1040"/>
      <c r="D66" s="1040"/>
      <c r="E66" s="1040"/>
      <c r="F66" s="1041"/>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2"/>
      <c r="Z70" s="383"/>
      <c r="AA70" s="383"/>
      <c r="AB70" s="800"/>
      <c r="AC70" s="668"/>
      <c r="AD70" s="669"/>
      <c r="AE70" s="669"/>
      <c r="AF70" s="669"/>
      <c r="AG70" s="670"/>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39"/>
      <c r="B71" s="1040"/>
      <c r="C71" s="1040"/>
      <c r="D71" s="1040"/>
      <c r="E71" s="1040"/>
      <c r="F71" s="1041"/>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39"/>
      <c r="B72" s="1040"/>
      <c r="C72" s="1040"/>
      <c r="D72" s="1040"/>
      <c r="E72" s="1040"/>
      <c r="F72" s="1041"/>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39"/>
      <c r="B73" s="1040"/>
      <c r="C73" s="1040"/>
      <c r="D73" s="1040"/>
      <c r="E73" s="1040"/>
      <c r="F73" s="1041"/>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39"/>
      <c r="B74" s="1040"/>
      <c r="C74" s="1040"/>
      <c r="D74" s="1040"/>
      <c r="E74" s="1040"/>
      <c r="F74" s="1041"/>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39"/>
      <c r="B75" s="1040"/>
      <c r="C75" s="1040"/>
      <c r="D75" s="1040"/>
      <c r="E75" s="1040"/>
      <c r="F75" s="1041"/>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39"/>
      <c r="B76" s="1040"/>
      <c r="C76" s="1040"/>
      <c r="D76" s="1040"/>
      <c r="E76" s="1040"/>
      <c r="F76" s="1041"/>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39"/>
      <c r="B77" s="1040"/>
      <c r="C77" s="1040"/>
      <c r="D77" s="1040"/>
      <c r="E77" s="1040"/>
      <c r="F77" s="1041"/>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39"/>
      <c r="B78" s="1040"/>
      <c r="C78" s="1040"/>
      <c r="D78" s="1040"/>
      <c r="E78" s="1040"/>
      <c r="F78" s="1041"/>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39"/>
      <c r="B79" s="1040"/>
      <c r="C79" s="1040"/>
      <c r="D79" s="1040"/>
      <c r="E79" s="1040"/>
      <c r="F79" s="1041"/>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2"/>
      <c r="Z83" s="383"/>
      <c r="AA83" s="383"/>
      <c r="AB83" s="800"/>
      <c r="AC83" s="668"/>
      <c r="AD83" s="669"/>
      <c r="AE83" s="669"/>
      <c r="AF83" s="669"/>
      <c r="AG83" s="670"/>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39"/>
      <c r="B84" s="1040"/>
      <c r="C84" s="1040"/>
      <c r="D84" s="1040"/>
      <c r="E84" s="1040"/>
      <c r="F84" s="1041"/>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39"/>
      <c r="B85" s="1040"/>
      <c r="C85" s="1040"/>
      <c r="D85" s="1040"/>
      <c r="E85" s="1040"/>
      <c r="F85" s="1041"/>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39"/>
      <c r="B86" s="1040"/>
      <c r="C86" s="1040"/>
      <c r="D86" s="1040"/>
      <c r="E86" s="1040"/>
      <c r="F86" s="1041"/>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39"/>
      <c r="B87" s="1040"/>
      <c r="C87" s="1040"/>
      <c r="D87" s="1040"/>
      <c r="E87" s="1040"/>
      <c r="F87" s="1041"/>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39"/>
      <c r="B88" s="1040"/>
      <c r="C88" s="1040"/>
      <c r="D88" s="1040"/>
      <c r="E88" s="1040"/>
      <c r="F88" s="1041"/>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39"/>
      <c r="B89" s="1040"/>
      <c r="C89" s="1040"/>
      <c r="D89" s="1040"/>
      <c r="E89" s="1040"/>
      <c r="F89" s="1041"/>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39"/>
      <c r="B90" s="1040"/>
      <c r="C90" s="1040"/>
      <c r="D90" s="1040"/>
      <c r="E90" s="1040"/>
      <c r="F90" s="1041"/>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39"/>
      <c r="B91" s="1040"/>
      <c r="C91" s="1040"/>
      <c r="D91" s="1040"/>
      <c r="E91" s="1040"/>
      <c r="F91" s="1041"/>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39"/>
      <c r="B92" s="1040"/>
      <c r="C92" s="1040"/>
      <c r="D92" s="1040"/>
      <c r="E92" s="1040"/>
      <c r="F92" s="1041"/>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2"/>
      <c r="Z96" s="383"/>
      <c r="AA96" s="383"/>
      <c r="AB96" s="800"/>
      <c r="AC96" s="668"/>
      <c r="AD96" s="669"/>
      <c r="AE96" s="669"/>
      <c r="AF96" s="669"/>
      <c r="AG96" s="670"/>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39"/>
      <c r="B97" s="1040"/>
      <c r="C97" s="1040"/>
      <c r="D97" s="1040"/>
      <c r="E97" s="1040"/>
      <c r="F97" s="1041"/>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39"/>
      <c r="B98" s="1040"/>
      <c r="C98" s="1040"/>
      <c r="D98" s="1040"/>
      <c r="E98" s="1040"/>
      <c r="F98" s="1041"/>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39"/>
      <c r="B99" s="1040"/>
      <c r="C99" s="1040"/>
      <c r="D99" s="1040"/>
      <c r="E99" s="1040"/>
      <c r="F99" s="1041"/>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39"/>
      <c r="B100" s="1040"/>
      <c r="C100" s="1040"/>
      <c r="D100" s="1040"/>
      <c r="E100" s="1040"/>
      <c r="F100" s="1041"/>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39"/>
      <c r="B101" s="1040"/>
      <c r="C101" s="1040"/>
      <c r="D101" s="1040"/>
      <c r="E101" s="1040"/>
      <c r="F101" s="1041"/>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39"/>
      <c r="B102" s="1040"/>
      <c r="C102" s="1040"/>
      <c r="D102" s="1040"/>
      <c r="E102" s="1040"/>
      <c r="F102" s="1041"/>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39"/>
      <c r="B103" s="1040"/>
      <c r="C103" s="1040"/>
      <c r="D103" s="1040"/>
      <c r="E103" s="1040"/>
      <c r="F103" s="1041"/>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39"/>
      <c r="B104" s="1040"/>
      <c r="C104" s="1040"/>
      <c r="D104" s="1040"/>
      <c r="E104" s="1040"/>
      <c r="F104" s="1041"/>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39"/>
      <c r="B105" s="1040"/>
      <c r="C105" s="1040"/>
      <c r="D105" s="1040"/>
      <c r="E105" s="1040"/>
      <c r="F105" s="1041"/>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2"/>
      <c r="Z110" s="383"/>
      <c r="AA110" s="383"/>
      <c r="AB110" s="800"/>
      <c r="AC110" s="668"/>
      <c r="AD110" s="669"/>
      <c r="AE110" s="669"/>
      <c r="AF110" s="669"/>
      <c r="AG110" s="670"/>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39"/>
      <c r="B111" s="1040"/>
      <c r="C111" s="1040"/>
      <c r="D111" s="1040"/>
      <c r="E111" s="1040"/>
      <c r="F111" s="1041"/>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39"/>
      <c r="B112" s="1040"/>
      <c r="C112" s="1040"/>
      <c r="D112" s="1040"/>
      <c r="E112" s="1040"/>
      <c r="F112" s="1041"/>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39"/>
      <c r="B113" s="1040"/>
      <c r="C113" s="1040"/>
      <c r="D113" s="1040"/>
      <c r="E113" s="1040"/>
      <c r="F113" s="1041"/>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39"/>
      <c r="B114" s="1040"/>
      <c r="C114" s="1040"/>
      <c r="D114" s="1040"/>
      <c r="E114" s="1040"/>
      <c r="F114" s="1041"/>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39"/>
      <c r="B115" s="1040"/>
      <c r="C115" s="1040"/>
      <c r="D115" s="1040"/>
      <c r="E115" s="1040"/>
      <c r="F115" s="1041"/>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39"/>
      <c r="B116" s="1040"/>
      <c r="C116" s="1040"/>
      <c r="D116" s="1040"/>
      <c r="E116" s="1040"/>
      <c r="F116" s="1041"/>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39"/>
      <c r="B117" s="1040"/>
      <c r="C117" s="1040"/>
      <c r="D117" s="1040"/>
      <c r="E117" s="1040"/>
      <c r="F117" s="1041"/>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39"/>
      <c r="B118" s="1040"/>
      <c r="C118" s="1040"/>
      <c r="D118" s="1040"/>
      <c r="E118" s="1040"/>
      <c r="F118" s="1041"/>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39"/>
      <c r="B119" s="1040"/>
      <c r="C119" s="1040"/>
      <c r="D119" s="1040"/>
      <c r="E119" s="1040"/>
      <c r="F119" s="1041"/>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2"/>
      <c r="Z123" s="383"/>
      <c r="AA123" s="383"/>
      <c r="AB123" s="800"/>
      <c r="AC123" s="668"/>
      <c r="AD123" s="669"/>
      <c r="AE123" s="669"/>
      <c r="AF123" s="669"/>
      <c r="AG123" s="670"/>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39"/>
      <c r="B124" s="1040"/>
      <c r="C124" s="1040"/>
      <c r="D124" s="1040"/>
      <c r="E124" s="1040"/>
      <c r="F124" s="1041"/>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39"/>
      <c r="B125" s="1040"/>
      <c r="C125" s="1040"/>
      <c r="D125" s="1040"/>
      <c r="E125" s="1040"/>
      <c r="F125" s="1041"/>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39"/>
      <c r="B126" s="1040"/>
      <c r="C126" s="1040"/>
      <c r="D126" s="1040"/>
      <c r="E126" s="1040"/>
      <c r="F126" s="1041"/>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39"/>
      <c r="B127" s="1040"/>
      <c r="C127" s="1040"/>
      <c r="D127" s="1040"/>
      <c r="E127" s="1040"/>
      <c r="F127" s="1041"/>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39"/>
      <c r="B128" s="1040"/>
      <c r="C128" s="1040"/>
      <c r="D128" s="1040"/>
      <c r="E128" s="1040"/>
      <c r="F128" s="1041"/>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39"/>
      <c r="B129" s="1040"/>
      <c r="C129" s="1040"/>
      <c r="D129" s="1040"/>
      <c r="E129" s="1040"/>
      <c r="F129" s="1041"/>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39"/>
      <c r="B130" s="1040"/>
      <c r="C130" s="1040"/>
      <c r="D130" s="1040"/>
      <c r="E130" s="1040"/>
      <c r="F130" s="1041"/>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39"/>
      <c r="B131" s="1040"/>
      <c r="C131" s="1040"/>
      <c r="D131" s="1040"/>
      <c r="E131" s="1040"/>
      <c r="F131" s="1041"/>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39"/>
      <c r="B132" s="1040"/>
      <c r="C132" s="1040"/>
      <c r="D132" s="1040"/>
      <c r="E132" s="1040"/>
      <c r="F132" s="1041"/>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2"/>
      <c r="Z136" s="383"/>
      <c r="AA136" s="383"/>
      <c r="AB136" s="800"/>
      <c r="AC136" s="668"/>
      <c r="AD136" s="669"/>
      <c r="AE136" s="669"/>
      <c r="AF136" s="669"/>
      <c r="AG136" s="670"/>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39"/>
      <c r="B137" s="1040"/>
      <c r="C137" s="1040"/>
      <c r="D137" s="1040"/>
      <c r="E137" s="1040"/>
      <c r="F137" s="1041"/>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39"/>
      <c r="B138" s="1040"/>
      <c r="C138" s="1040"/>
      <c r="D138" s="1040"/>
      <c r="E138" s="1040"/>
      <c r="F138" s="1041"/>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39"/>
      <c r="B139" s="1040"/>
      <c r="C139" s="1040"/>
      <c r="D139" s="1040"/>
      <c r="E139" s="1040"/>
      <c r="F139" s="1041"/>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39"/>
      <c r="B140" s="1040"/>
      <c r="C140" s="1040"/>
      <c r="D140" s="1040"/>
      <c r="E140" s="1040"/>
      <c r="F140" s="1041"/>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39"/>
      <c r="B141" s="1040"/>
      <c r="C141" s="1040"/>
      <c r="D141" s="1040"/>
      <c r="E141" s="1040"/>
      <c r="F141" s="1041"/>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39"/>
      <c r="B142" s="1040"/>
      <c r="C142" s="1040"/>
      <c r="D142" s="1040"/>
      <c r="E142" s="1040"/>
      <c r="F142" s="1041"/>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39"/>
      <c r="B143" s="1040"/>
      <c r="C143" s="1040"/>
      <c r="D143" s="1040"/>
      <c r="E143" s="1040"/>
      <c r="F143" s="1041"/>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39"/>
      <c r="B144" s="1040"/>
      <c r="C144" s="1040"/>
      <c r="D144" s="1040"/>
      <c r="E144" s="1040"/>
      <c r="F144" s="1041"/>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39"/>
      <c r="B145" s="1040"/>
      <c r="C145" s="1040"/>
      <c r="D145" s="1040"/>
      <c r="E145" s="1040"/>
      <c r="F145" s="1041"/>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2"/>
      <c r="Z149" s="383"/>
      <c r="AA149" s="383"/>
      <c r="AB149" s="800"/>
      <c r="AC149" s="668"/>
      <c r="AD149" s="669"/>
      <c r="AE149" s="669"/>
      <c r="AF149" s="669"/>
      <c r="AG149" s="670"/>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39"/>
      <c r="B150" s="1040"/>
      <c r="C150" s="1040"/>
      <c r="D150" s="1040"/>
      <c r="E150" s="1040"/>
      <c r="F150" s="1041"/>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39"/>
      <c r="B151" s="1040"/>
      <c r="C151" s="1040"/>
      <c r="D151" s="1040"/>
      <c r="E151" s="1040"/>
      <c r="F151" s="1041"/>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39"/>
      <c r="B152" s="1040"/>
      <c r="C152" s="1040"/>
      <c r="D152" s="1040"/>
      <c r="E152" s="1040"/>
      <c r="F152" s="1041"/>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39"/>
      <c r="B153" s="1040"/>
      <c r="C153" s="1040"/>
      <c r="D153" s="1040"/>
      <c r="E153" s="1040"/>
      <c r="F153" s="1041"/>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39"/>
      <c r="B154" s="1040"/>
      <c r="C154" s="1040"/>
      <c r="D154" s="1040"/>
      <c r="E154" s="1040"/>
      <c r="F154" s="1041"/>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39"/>
      <c r="B155" s="1040"/>
      <c r="C155" s="1040"/>
      <c r="D155" s="1040"/>
      <c r="E155" s="1040"/>
      <c r="F155" s="1041"/>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39"/>
      <c r="B156" s="1040"/>
      <c r="C156" s="1040"/>
      <c r="D156" s="1040"/>
      <c r="E156" s="1040"/>
      <c r="F156" s="1041"/>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39"/>
      <c r="B157" s="1040"/>
      <c r="C157" s="1040"/>
      <c r="D157" s="1040"/>
      <c r="E157" s="1040"/>
      <c r="F157" s="1041"/>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39"/>
      <c r="B158" s="1040"/>
      <c r="C158" s="1040"/>
      <c r="D158" s="1040"/>
      <c r="E158" s="1040"/>
      <c r="F158" s="1041"/>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2"/>
      <c r="Z163" s="383"/>
      <c r="AA163" s="383"/>
      <c r="AB163" s="800"/>
      <c r="AC163" s="668"/>
      <c r="AD163" s="669"/>
      <c r="AE163" s="669"/>
      <c r="AF163" s="669"/>
      <c r="AG163" s="670"/>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39"/>
      <c r="B164" s="1040"/>
      <c r="C164" s="1040"/>
      <c r="D164" s="1040"/>
      <c r="E164" s="1040"/>
      <c r="F164" s="1041"/>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39"/>
      <c r="B165" s="1040"/>
      <c r="C165" s="1040"/>
      <c r="D165" s="1040"/>
      <c r="E165" s="1040"/>
      <c r="F165" s="1041"/>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39"/>
      <c r="B166" s="1040"/>
      <c r="C166" s="1040"/>
      <c r="D166" s="1040"/>
      <c r="E166" s="1040"/>
      <c r="F166" s="1041"/>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39"/>
      <c r="B167" s="1040"/>
      <c r="C167" s="1040"/>
      <c r="D167" s="1040"/>
      <c r="E167" s="1040"/>
      <c r="F167" s="1041"/>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39"/>
      <c r="B168" s="1040"/>
      <c r="C168" s="1040"/>
      <c r="D168" s="1040"/>
      <c r="E168" s="1040"/>
      <c r="F168" s="1041"/>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39"/>
      <c r="B169" s="1040"/>
      <c r="C169" s="1040"/>
      <c r="D169" s="1040"/>
      <c r="E169" s="1040"/>
      <c r="F169" s="1041"/>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39"/>
      <c r="B170" s="1040"/>
      <c r="C170" s="1040"/>
      <c r="D170" s="1040"/>
      <c r="E170" s="1040"/>
      <c r="F170" s="1041"/>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39"/>
      <c r="B171" s="1040"/>
      <c r="C171" s="1040"/>
      <c r="D171" s="1040"/>
      <c r="E171" s="1040"/>
      <c r="F171" s="1041"/>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39"/>
      <c r="B172" s="1040"/>
      <c r="C172" s="1040"/>
      <c r="D172" s="1040"/>
      <c r="E172" s="1040"/>
      <c r="F172" s="1041"/>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2"/>
      <c r="Z176" s="383"/>
      <c r="AA176" s="383"/>
      <c r="AB176" s="800"/>
      <c r="AC176" s="668"/>
      <c r="AD176" s="669"/>
      <c r="AE176" s="669"/>
      <c r="AF176" s="669"/>
      <c r="AG176" s="670"/>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39"/>
      <c r="B177" s="1040"/>
      <c r="C177" s="1040"/>
      <c r="D177" s="1040"/>
      <c r="E177" s="1040"/>
      <c r="F177" s="1041"/>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39"/>
      <c r="B178" s="1040"/>
      <c r="C178" s="1040"/>
      <c r="D178" s="1040"/>
      <c r="E178" s="1040"/>
      <c r="F178" s="1041"/>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39"/>
      <c r="B179" s="1040"/>
      <c r="C179" s="1040"/>
      <c r="D179" s="1040"/>
      <c r="E179" s="1040"/>
      <c r="F179" s="1041"/>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39"/>
      <c r="B180" s="1040"/>
      <c r="C180" s="1040"/>
      <c r="D180" s="1040"/>
      <c r="E180" s="1040"/>
      <c r="F180" s="1041"/>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39"/>
      <c r="B181" s="1040"/>
      <c r="C181" s="1040"/>
      <c r="D181" s="1040"/>
      <c r="E181" s="1040"/>
      <c r="F181" s="1041"/>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39"/>
      <c r="B182" s="1040"/>
      <c r="C182" s="1040"/>
      <c r="D182" s="1040"/>
      <c r="E182" s="1040"/>
      <c r="F182" s="1041"/>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39"/>
      <c r="B183" s="1040"/>
      <c r="C183" s="1040"/>
      <c r="D183" s="1040"/>
      <c r="E183" s="1040"/>
      <c r="F183" s="1041"/>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39"/>
      <c r="B184" s="1040"/>
      <c r="C184" s="1040"/>
      <c r="D184" s="1040"/>
      <c r="E184" s="1040"/>
      <c r="F184" s="1041"/>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39"/>
      <c r="B185" s="1040"/>
      <c r="C185" s="1040"/>
      <c r="D185" s="1040"/>
      <c r="E185" s="1040"/>
      <c r="F185" s="1041"/>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2"/>
      <c r="Z189" s="383"/>
      <c r="AA189" s="383"/>
      <c r="AB189" s="800"/>
      <c r="AC189" s="668"/>
      <c r="AD189" s="669"/>
      <c r="AE189" s="669"/>
      <c r="AF189" s="669"/>
      <c r="AG189" s="670"/>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39"/>
      <c r="B190" s="1040"/>
      <c r="C190" s="1040"/>
      <c r="D190" s="1040"/>
      <c r="E190" s="1040"/>
      <c r="F190" s="1041"/>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39"/>
      <c r="B191" s="1040"/>
      <c r="C191" s="1040"/>
      <c r="D191" s="1040"/>
      <c r="E191" s="1040"/>
      <c r="F191" s="1041"/>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39"/>
      <c r="B192" s="1040"/>
      <c r="C192" s="1040"/>
      <c r="D192" s="1040"/>
      <c r="E192" s="1040"/>
      <c r="F192" s="1041"/>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39"/>
      <c r="B193" s="1040"/>
      <c r="C193" s="1040"/>
      <c r="D193" s="1040"/>
      <c r="E193" s="1040"/>
      <c r="F193" s="1041"/>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39"/>
      <c r="B194" s="1040"/>
      <c r="C194" s="1040"/>
      <c r="D194" s="1040"/>
      <c r="E194" s="1040"/>
      <c r="F194" s="1041"/>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39"/>
      <c r="B195" s="1040"/>
      <c r="C195" s="1040"/>
      <c r="D195" s="1040"/>
      <c r="E195" s="1040"/>
      <c r="F195" s="1041"/>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39"/>
      <c r="B196" s="1040"/>
      <c r="C196" s="1040"/>
      <c r="D196" s="1040"/>
      <c r="E196" s="1040"/>
      <c r="F196" s="1041"/>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39"/>
      <c r="B197" s="1040"/>
      <c r="C197" s="1040"/>
      <c r="D197" s="1040"/>
      <c r="E197" s="1040"/>
      <c r="F197" s="1041"/>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39"/>
      <c r="B198" s="1040"/>
      <c r="C198" s="1040"/>
      <c r="D198" s="1040"/>
      <c r="E198" s="1040"/>
      <c r="F198" s="1041"/>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2"/>
      <c r="Z202" s="383"/>
      <c r="AA202" s="383"/>
      <c r="AB202" s="800"/>
      <c r="AC202" s="668"/>
      <c r="AD202" s="669"/>
      <c r="AE202" s="669"/>
      <c r="AF202" s="669"/>
      <c r="AG202" s="670"/>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39"/>
      <c r="B203" s="1040"/>
      <c r="C203" s="1040"/>
      <c r="D203" s="1040"/>
      <c r="E203" s="1040"/>
      <c r="F203" s="1041"/>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39"/>
      <c r="B204" s="1040"/>
      <c r="C204" s="1040"/>
      <c r="D204" s="1040"/>
      <c r="E204" s="1040"/>
      <c r="F204" s="1041"/>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39"/>
      <c r="B205" s="1040"/>
      <c r="C205" s="1040"/>
      <c r="D205" s="1040"/>
      <c r="E205" s="1040"/>
      <c r="F205" s="1041"/>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39"/>
      <c r="B206" s="1040"/>
      <c r="C206" s="1040"/>
      <c r="D206" s="1040"/>
      <c r="E206" s="1040"/>
      <c r="F206" s="1041"/>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39"/>
      <c r="B207" s="1040"/>
      <c r="C207" s="1040"/>
      <c r="D207" s="1040"/>
      <c r="E207" s="1040"/>
      <c r="F207" s="1041"/>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39"/>
      <c r="B208" s="1040"/>
      <c r="C208" s="1040"/>
      <c r="D208" s="1040"/>
      <c r="E208" s="1040"/>
      <c r="F208" s="1041"/>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39"/>
      <c r="B209" s="1040"/>
      <c r="C209" s="1040"/>
      <c r="D209" s="1040"/>
      <c r="E209" s="1040"/>
      <c r="F209" s="1041"/>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39"/>
      <c r="B210" s="1040"/>
      <c r="C210" s="1040"/>
      <c r="D210" s="1040"/>
      <c r="E210" s="1040"/>
      <c r="F210" s="1041"/>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39"/>
      <c r="B211" s="1040"/>
      <c r="C211" s="1040"/>
      <c r="D211" s="1040"/>
      <c r="E211" s="1040"/>
      <c r="F211" s="1041"/>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2"/>
      <c r="Z216" s="383"/>
      <c r="AA216" s="383"/>
      <c r="AB216" s="800"/>
      <c r="AC216" s="668"/>
      <c r="AD216" s="669"/>
      <c r="AE216" s="669"/>
      <c r="AF216" s="669"/>
      <c r="AG216" s="670"/>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39"/>
      <c r="B217" s="1040"/>
      <c r="C217" s="1040"/>
      <c r="D217" s="1040"/>
      <c r="E217" s="1040"/>
      <c r="F217" s="1041"/>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39"/>
      <c r="B218" s="1040"/>
      <c r="C218" s="1040"/>
      <c r="D218" s="1040"/>
      <c r="E218" s="1040"/>
      <c r="F218" s="1041"/>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39"/>
      <c r="B219" s="1040"/>
      <c r="C219" s="1040"/>
      <c r="D219" s="1040"/>
      <c r="E219" s="1040"/>
      <c r="F219" s="1041"/>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39"/>
      <c r="B220" s="1040"/>
      <c r="C220" s="1040"/>
      <c r="D220" s="1040"/>
      <c r="E220" s="1040"/>
      <c r="F220" s="1041"/>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39"/>
      <c r="B221" s="1040"/>
      <c r="C221" s="1040"/>
      <c r="D221" s="1040"/>
      <c r="E221" s="1040"/>
      <c r="F221" s="1041"/>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39"/>
      <c r="B222" s="1040"/>
      <c r="C222" s="1040"/>
      <c r="D222" s="1040"/>
      <c r="E222" s="1040"/>
      <c r="F222" s="1041"/>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39"/>
      <c r="B223" s="1040"/>
      <c r="C223" s="1040"/>
      <c r="D223" s="1040"/>
      <c r="E223" s="1040"/>
      <c r="F223" s="1041"/>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39"/>
      <c r="B224" s="1040"/>
      <c r="C224" s="1040"/>
      <c r="D224" s="1040"/>
      <c r="E224" s="1040"/>
      <c r="F224" s="1041"/>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39"/>
      <c r="B225" s="1040"/>
      <c r="C225" s="1040"/>
      <c r="D225" s="1040"/>
      <c r="E225" s="1040"/>
      <c r="F225" s="1041"/>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2"/>
      <c r="Z229" s="383"/>
      <c r="AA229" s="383"/>
      <c r="AB229" s="800"/>
      <c r="AC229" s="668"/>
      <c r="AD229" s="669"/>
      <c r="AE229" s="669"/>
      <c r="AF229" s="669"/>
      <c r="AG229" s="670"/>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39"/>
      <c r="B230" s="1040"/>
      <c r="C230" s="1040"/>
      <c r="D230" s="1040"/>
      <c r="E230" s="1040"/>
      <c r="F230" s="1041"/>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39"/>
      <c r="B231" s="1040"/>
      <c r="C231" s="1040"/>
      <c r="D231" s="1040"/>
      <c r="E231" s="1040"/>
      <c r="F231" s="1041"/>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39"/>
      <c r="B232" s="1040"/>
      <c r="C232" s="1040"/>
      <c r="D232" s="1040"/>
      <c r="E232" s="1040"/>
      <c r="F232" s="1041"/>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39"/>
      <c r="B233" s="1040"/>
      <c r="C233" s="1040"/>
      <c r="D233" s="1040"/>
      <c r="E233" s="1040"/>
      <c r="F233" s="1041"/>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39"/>
      <c r="B234" s="1040"/>
      <c r="C234" s="1040"/>
      <c r="D234" s="1040"/>
      <c r="E234" s="1040"/>
      <c r="F234" s="1041"/>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39"/>
      <c r="B235" s="1040"/>
      <c r="C235" s="1040"/>
      <c r="D235" s="1040"/>
      <c r="E235" s="1040"/>
      <c r="F235" s="1041"/>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39"/>
      <c r="B236" s="1040"/>
      <c r="C236" s="1040"/>
      <c r="D236" s="1040"/>
      <c r="E236" s="1040"/>
      <c r="F236" s="1041"/>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39"/>
      <c r="B237" s="1040"/>
      <c r="C237" s="1040"/>
      <c r="D237" s="1040"/>
      <c r="E237" s="1040"/>
      <c r="F237" s="1041"/>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39"/>
      <c r="B238" s="1040"/>
      <c r="C238" s="1040"/>
      <c r="D238" s="1040"/>
      <c r="E238" s="1040"/>
      <c r="F238" s="1041"/>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2"/>
      <c r="Z242" s="383"/>
      <c r="AA242" s="383"/>
      <c r="AB242" s="800"/>
      <c r="AC242" s="668"/>
      <c r="AD242" s="669"/>
      <c r="AE242" s="669"/>
      <c r="AF242" s="669"/>
      <c r="AG242" s="670"/>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39"/>
      <c r="B243" s="1040"/>
      <c r="C243" s="1040"/>
      <c r="D243" s="1040"/>
      <c r="E243" s="1040"/>
      <c r="F243" s="1041"/>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39"/>
      <c r="B244" s="1040"/>
      <c r="C244" s="1040"/>
      <c r="D244" s="1040"/>
      <c r="E244" s="1040"/>
      <c r="F244" s="1041"/>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39"/>
      <c r="B245" s="1040"/>
      <c r="C245" s="1040"/>
      <c r="D245" s="1040"/>
      <c r="E245" s="1040"/>
      <c r="F245" s="1041"/>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39"/>
      <c r="B246" s="1040"/>
      <c r="C246" s="1040"/>
      <c r="D246" s="1040"/>
      <c r="E246" s="1040"/>
      <c r="F246" s="1041"/>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39"/>
      <c r="B247" s="1040"/>
      <c r="C247" s="1040"/>
      <c r="D247" s="1040"/>
      <c r="E247" s="1040"/>
      <c r="F247" s="1041"/>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39"/>
      <c r="B248" s="1040"/>
      <c r="C248" s="1040"/>
      <c r="D248" s="1040"/>
      <c r="E248" s="1040"/>
      <c r="F248" s="1041"/>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39"/>
      <c r="B249" s="1040"/>
      <c r="C249" s="1040"/>
      <c r="D249" s="1040"/>
      <c r="E249" s="1040"/>
      <c r="F249" s="1041"/>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39"/>
      <c r="B250" s="1040"/>
      <c r="C250" s="1040"/>
      <c r="D250" s="1040"/>
      <c r="E250" s="1040"/>
      <c r="F250" s="1041"/>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39"/>
      <c r="B251" s="1040"/>
      <c r="C251" s="1040"/>
      <c r="D251" s="1040"/>
      <c r="E251" s="1040"/>
      <c r="F251" s="1041"/>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2"/>
      <c r="Z255" s="383"/>
      <c r="AA255" s="383"/>
      <c r="AB255" s="800"/>
      <c r="AC255" s="668"/>
      <c r="AD255" s="669"/>
      <c r="AE255" s="669"/>
      <c r="AF255" s="669"/>
      <c r="AG255" s="670"/>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39"/>
      <c r="B256" s="1040"/>
      <c r="C256" s="1040"/>
      <c r="D256" s="1040"/>
      <c r="E256" s="1040"/>
      <c r="F256" s="1041"/>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39"/>
      <c r="B257" s="1040"/>
      <c r="C257" s="1040"/>
      <c r="D257" s="1040"/>
      <c r="E257" s="1040"/>
      <c r="F257" s="1041"/>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39"/>
      <c r="B258" s="1040"/>
      <c r="C258" s="1040"/>
      <c r="D258" s="1040"/>
      <c r="E258" s="1040"/>
      <c r="F258" s="1041"/>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39"/>
      <c r="B259" s="1040"/>
      <c r="C259" s="1040"/>
      <c r="D259" s="1040"/>
      <c r="E259" s="1040"/>
      <c r="F259" s="1041"/>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39"/>
      <c r="B260" s="1040"/>
      <c r="C260" s="1040"/>
      <c r="D260" s="1040"/>
      <c r="E260" s="1040"/>
      <c r="F260" s="1041"/>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39"/>
      <c r="B261" s="1040"/>
      <c r="C261" s="1040"/>
      <c r="D261" s="1040"/>
      <c r="E261" s="1040"/>
      <c r="F261" s="1041"/>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39"/>
      <c r="B262" s="1040"/>
      <c r="C262" s="1040"/>
      <c r="D262" s="1040"/>
      <c r="E262" s="1040"/>
      <c r="F262" s="1041"/>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39"/>
      <c r="B263" s="1040"/>
      <c r="C263" s="1040"/>
      <c r="D263" s="1040"/>
      <c r="E263" s="1040"/>
      <c r="F263" s="1041"/>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39"/>
      <c r="B264" s="1040"/>
      <c r="C264" s="1040"/>
      <c r="D264" s="1040"/>
      <c r="E264" s="1040"/>
      <c r="F264" s="1041"/>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353</v>
      </c>
      <c r="Z3" s="363"/>
      <c r="AA3" s="363"/>
      <c r="AB3" s="363"/>
      <c r="AC3" s="152" t="s">
        <v>338</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0">
        <v>1</v>
      </c>
      <c r="B4" s="105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1"/>
      <c r="AD4" s="1051"/>
      <c r="AE4" s="1051"/>
      <c r="AF4" s="1051"/>
      <c r="AG4" s="105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0">
        <v>2</v>
      </c>
      <c r="B5" s="105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1"/>
      <c r="AD5" s="1051"/>
      <c r="AE5" s="1051"/>
      <c r="AF5" s="1051"/>
      <c r="AG5" s="105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0">
        <v>3</v>
      </c>
      <c r="B6" s="105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1"/>
      <c r="AD6" s="1051"/>
      <c r="AE6" s="1051"/>
      <c r="AF6" s="1051"/>
      <c r="AG6" s="105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0">
        <v>4</v>
      </c>
      <c r="B7" s="105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1"/>
      <c r="AD7" s="1051"/>
      <c r="AE7" s="1051"/>
      <c r="AF7" s="1051"/>
      <c r="AG7" s="105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0">
        <v>5</v>
      </c>
      <c r="B8" s="105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1"/>
      <c r="AD8" s="1051"/>
      <c r="AE8" s="1051"/>
      <c r="AF8" s="1051"/>
      <c r="AG8" s="105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0">
        <v>6</v>
      </c>
      <c r="B9" s="105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1"/>
      <c r="AD9" s="1051"/>
      <c r="AE9" s="1051"/>
      <c r="AF9" s="1051"/>
      <c r="AG9" s="105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0">
        <v>7</v>
      </c>
      <c r="B10" s="105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1"/>
      <c r="AD10" s="1051"/>
      <c r="AE10" s="1051"/>
      <c r="AF10" s="1051"/>
      <c r="AG10" s="105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0">
        <v>8</v>
      </c>
      <c r="B11" s="105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1"/>
      <c r="AD11" s="1051"/>
      <c r="AE11" s="1051"/>
      <c r="AF11" s="1051"/>
      <c r="AG11" s="105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0">
        <v>9</v>
      </c>
      <c r="B12" s="105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1"/>
      <c r="AD12" s="1051"/>
      <c r="AE12" s="1051"/>
      <c r="AF12" s="1051"/>
      <c r="AG12" s="105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0">
        <v>10</v>
      </c>
      <c r="B13" s="105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1"/>
      <c r="AD13" s="1051"/>
      <c r="AE13" s="1051"/>
      <c r="AF13" s="1051"/>
      <c r="AG13" s="105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0">
        <v>11</v>
      </c>
      <c r="B14" s="105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1"/>
      <c r="AD14" s="1051"/>
      <c r="AE14" s="1051"/>
      <c r="AF14" s="1051"/>
      <c r="AG14" s="105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0">
        <v>12</v>
      </c>
      <c r="B15" s="105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1"/>
      <c r="AD15" s="1051"/>
      <c r="AE15" s="1051"/>
      <c r="AF15" s="1051"/>
      <c r="AG15" s="105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0">
        <v>13</v>
      </c>
      <c r="B16" s="105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1"/>
      <c r="AD16" s="1051"/>
      <c r="AE16" s="1051"/>
      <c r="AF16" s="1051"/>
      <c r="AG16" s="105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0">
        <v>14</v>
      </c>
      <c r="B17" s="105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1"/>
      <c r="AD17" s="1051"/>
      <c r="AE17" s="1051"/>
      <c r="AF17" s="1051"/>
      <c r="AG17" s="105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0">
        <v>15</v>
      </c>
      <c r="B18" s="105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1"/>
      <c r="AD18" s="1051"/>
      <c r="AE18" s="1051"/>
      <c r="AF18" s="1051"/>
      <c r="AG18" s="105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0">
        <v>16</v>
      </c>
      <c r="B19" s="105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1"/>
      <c r="AD19" s="1051"/>
      <c r="AE19" s="1051"/>
      <c r="AF19" s="1051"/>
      <c r="AG19" s="105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0">
        <v>17</v>
      </c>
      <c r="B20" s="105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1"/>
      <c r="AD20" s="1051"/>
      <c r="AE20" s="1051"/>
      <c r="AF20" s="1051"/>
      <c r="AG20" s="105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0">
        <v>18</v>
      </c>
      <c r="B21" s="10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1"/>
      <c r="AD21" s="1051"/>
      <c r="AE21" s="1051"/>
      <c r="AF21" s="1051"/>
      <c r="AG21" s="105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0">
        <v>19</v>
      </c>
      <c r="B22" s="10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1"/>
      <c r="AD22" s="1051"/>
      <c r="AE22" s="1051"/>
      <c r="AF22" s="1051"/>
      <c r="AG22" s="105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0">
        <v>20</v>
      </c>
      <c r="B23" s="105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1"/>
      <c r="AD23" s="1051"/>
      <c r="AE23" s="1051"/>
      <c r="AF23" s="1051"/>
      <c r="AG23" s="105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0">
        <v>21</v>
      </c>
      <c r="B24" s="105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1"/>
      <c r="AD24" s="1051"/>
      <c r="AE24" s="1051"/>
      <c r="AF24" s="1051"/>
      <c r="AG24" s="105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0">
        <v>22</v>
      </c>
      <c r="B25" s="105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1"/>
      <c r="AD25" s="1051"/>
      <c r="AE25" s="1051"/>
      <c r="AF25" s="1051"/>
      <c r="AG25" s="105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0">
        <v>23</v>
      </c>
      <c r="B26" s="105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1"/>
      <c r="AD26" s="1051"/>
      <c r="AE26" s="1051"/>
      <c r="AF26" s="1051"/>
      <c r="AG26" s="105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0">
        <v>24</v>
      </c>
      <c r="B27" s="105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1"/>
      <c r="AD27" s="1051"/>
      <c r="AE27" s="1051"/>
      <c r="AF27" s="1051"/>
      <c r="AG27" s="105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0">
        <v>25</v>
      </c>
      <c r="B28" s="105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1"/>
      <c r="AD28" s="1051"/>
      <c r="AE28" s="1051"/>
      <c r="AF28" s="1051"/>
      <c r="AG28" s="105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0">
        <v>26</v>
      </c>
      <c r="B29" s="105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1"/>
      <c r="AD29" s="1051"/>
      <c r="AE29" s="1051"/>
      <c r="AF29" s="1051"/>
      <c r="AG29" s="105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0">
        <v>27</v>
      </c>
      <c r="B30" s="105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1"/>
      <c r="AD30" s="1051"/>
      <c r="AE30" s="1051"/>
      <c r="AF30" s="1051"/>
      <c r="AG30" s="105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0">
        <v>28</v>
      </c>
      <c r="B31" s="105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1"/>
      <c r="AD31" s="1051"/>
      <c r="AE31" s="1051"/>
      <c r="AF31" s="1051"/>
      <c r="AG31" s="105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0">
        <v>29</v>
      </c>
      <c r="B32" s="105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1"/>
      <c r="AD32" s="1051"/>
      <c r="AE32" s="1051"/>
      <c r="AF32" s="1051"/>
      <c r="AG32" s="105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0">
        <v>30</v>
      </c>
      <c r="B33" s="10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1"/>
      <c r="AD33" s="1051"/>
      <c r="AE33" s="1051"/>
      <c r="AF33" s="1051"/>
      <c r="AG33" s="10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353</v>
      </c>
      <c r="Z36" s="363"/>
      <c r="AA36" s="363"/>
      <c r="AB36" s="363"/>
      <c r="AC36" s="152" t="s">
        <v>338</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0">
        <v>1</v>
      </c>
      <c r="B37" s="105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1"/>
      <c r="AD37" s="1051"/>
      <c r="AE37" s="1051"/>
      <c r="AF37" s="1051"/>
      <c r="AG37" s="105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0">
        <v>2</v>
      </c>
      <c r="B38" s="105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1"/>
      <c r="AD38" s="1051"/>
      <c r="AE38" s="1051"/>
      <c r="AF38" s="1051"/>
      <c r="AG38" s="105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0">
        <v>3</v>
      </c>
      <c r="B39" s="105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1"/>
      <c r="AD39" s="1051"/>
      <c r="AE39" s="1051"/>
      <c r="AF39" s="1051"/>
      <c r="AG39" s="105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0">
        <v>4</v>
      </c>
      <c r="B40" s="105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1"/>
      <c r="AD40" s="1051"/>
      <c r="AE40" s="1051"/>
      <c r="AF40" s="1051"/>
      <c r="AG40" s="105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0">
        <v>5</v>
      </c>
      <c r="B41" s="105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1"/>
      <c r="AD41" s="1051"/>
      <c r="AE41" s="1051"/>
      <c r="AF41" s="1051"/>
      <c r="AG41" s="105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0">
        <v>6</v>
      </c>
      <c r="B42" s="105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1"/>
      <c r="AD42" s="1051"/>
      <c r="AE42" s="1051"/>
      <c r="AF42" s="1051"/>
      <c r="AG42" s="105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0">
        <v>7</v>
      </c>
      <c r="B43" s="105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1"/>
      <c r="AD43" s="1051"/>
      <c r="AE43" s="1051"/>
      <c r="AF43" s="1051"/>
      <c r="AG43" s="105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0">
        <v>8</v>
      </c>
      <c r="B44" s="105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1"/>
      <c r="AD44" s="1051"/>
      <c r="AE44" s="1051"/>
      <c r="AF44" s="1051"/>
      <c r="AG44" s="105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0">
        <v>9</v>
      </c>
      <c r="B45" s="105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1"/>
      <c r="AD45" s="1051"/>
      <c r="AE45" s="1051"/>
      <c r="AF45" s="1051"/>
      <c r="AG45" s="105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0">
        <v>10</v>
      </c>
      <c r="B46" s="105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1"/>
      <c r="AD46" s="1051"/>
      <c r="AE46" s="1051"/>
      <c r="AF46" s="1051"/>
      <c r="AG46" s="105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0">
        <v>11</v>
      </c>
      <c r="B47" s="10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1"/>
      <c r="AD47" s="1051"/>
      <c r="AE47" s="1051"/>
      <c r="AF47" s="1051"/>
      <c r="AG47" s="105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0">
        <v>12</v>
      </c>
      <c r="B48" s="105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1"/>
      <c r="AD48" s="1051"/>
      <c r="AE48" s="1051"/>
      <c r="AF48" s="1051"/>
      <c r="AG48" s="105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0">
        <v>13</v>
      </c>
      <c r="B49" s="105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1"/>
      <c r="AD49" s="1051"/>
      <c r="AE49" s="1051"/>
      <c r="AF49" s="1051"/>
      <c r="AG49" s="105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0">
        <v>14</v>
      </c>
      <c r="B50" s="105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1"/>
      <c r="AD50" s="1051"/>
      <c r="AE50" s="1051"/>
      <c r="AF50" s="1051"/>
      <c r="AG50" s="105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0">
        <v>15</v>
      </c>
      <c r="B51" s="105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1"/>
      <c r="AD51" s="1051"/>
      <c r="AE51" s="1051"/>
      <c r="AF51" s="1051"/>
      <c r="AG51" s="105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0">
        <v>16</v>
      </c>
      <c r="B52" s="105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1"/>
      <c r="AD52" s="1051"/>
      <c r="AE52" s="1051"/>
      <c r="AF52" s="1051"/>
      <c r="AG52" s="105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0">
        <v>17</v>
      </c>
      <c r="B53" s="105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1"/>
      <c r="AD53" s="1051"/>
      <c r="AE53" s="1051"/>
      <c r="AF53" s="1051"/>
      <c r="AG53" s="105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0">
        <v>18</v>
      </c>
      <c r="B54" s="105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1"/>
      <c r="AD54" s="1051"/>
      <c r="AE54" s="1051"/>
      <c r="AF54" s="1051"/>
      <c r="AG54" s="105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0">
        <v>19</v>
      </c>
      <c r="B55" s="105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1"/>
      <c r="AD55" s="1051"/>
      <c r="AE55" s="1051"/>
      <c r="AF55" s="1051"/>
      <c r="AG55" s="105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0">
        <v>20</v>
      </c>
      <c r="B56" s="105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1"/>
      <c r="AD56" s="1051"/>
      <c r="AE56" s="1051"/>
      <c r="AF56" s="1051"/>
      <c r="AG56" s="105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0">
        <v>21</v>
      </c>
      <c r="B57" s="105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1"/>
      <c r="AD57" s="1051"/>
      <c r="AE57" s="1051"/>
      <c r="AF57" s="1051"/>
      <c r="AG57" s="105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0">
        <v>22</v>
      </c>
      <c r="B58" s="10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1"/>
      <c r="AD58" s="1051"/>
      <c r="AE58" s="1051"/>
      <c r="AF58" s="1051"/>
      <c r="AG58" s="105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0">
        <v>23</v>
      </c>
      <c r="B59" s="10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1"/>
      <c r="AD59" s="1051"/>
      <c r="AE59" s="1051"/>
      <c r="AF59" s="1051"/>
      <c r="AG59" s="105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0">
        <v>24</v>
      </c>
      <c r="B60" s="10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1"/>
      <c r="AD60" s="1051"/>
      <c r="AE60" s="1051"/>
      <c r="AF60" s="1051"/>
      <c r="AG60" s="105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0">
        <v>25</v>
      </c>
      <c r="B61" s="10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1"/>
      <c r="AD61" s="1051"/>
      <c r="AE61" s="1051"/>
      <c r="AF61" s="1051"/>
      <c r="AG61" s="105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0">
        <v>26</v>
      </c>
      <c r="B62" s="10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1"/>
      <c r="AD62" s="1051"/>
      <c r="AE62" s="1051"/>
      <c r="AF62" s="1051"/>
      <c r="AG62" s="105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0">
        <v>27</v>
      </c>
      <c r="B63" s="10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1"/>
      <c r="AD63" s="1051"/>
      <c r="AE63" s="1051"/>
      <c r="AF63" s="1051"/>
      <c r="AG63" s="105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0">
        <v>28</v>
      </c>
      <c r="B64" s="10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1"/>
      <c r="AD64" s="1051"/>
      <c r="AE64" s="1051"/>
      <c r="AF64" s="1051"/>
      <c r="AG64" s="105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0">
        <v>29</v>
      </c>
      <c r="B65" s="10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1"/>
      <c r="AD65" s="1051"/>
      <c r="AE65" s="1051"/>
      <c r="AF65" s="1051"/>
      <c r="AG65" s="105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0">
        <v>30</v>
      </c>
      <c r="B66" s="10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1"/>
      <c r="AD66" s="1051"/>
      <c r="AE66" s="1051"/>
      <c r="AF66" s="1051"/>
      <c r="AG66" s="105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353</v>
      </c>
      <c r="Z69" s="363"/>
      <c r="AA69" s="363"/>
      <c r="AB69" s="363"/>
      <c r="AC69" s="152" t="s">
        <v>338</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$AY$67</f>
        <v>0</v>
      </c>
    </row>
    <row r="70" spans="1:51" ht="26.25" customHeight="1" x14ac:dyDescent="0.15">
      <c r="A70" s="1050">
        <v>1</v>
      </c>
      <c r="B70" s="10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1"/>
      <c r="AD70" s="1051"/>
      <c r="AE70" s="1051"/>
      <c r="AF70" s="1051"/>
      <c r="AG70" s="1051"/>
      <c r="AH70" s="352"/>
      <c r="AI70" s="353"/>
      <c r="AJ70" s="353"/>
      <c r="AK70" s="353"/>
      <c r="AL70" s="354"/>
      <c r="AM70" s="355"/>
      <c r="AN70" s="355"/>
      <c r="AO70" s="356"/>
      <c r="AP70" s="357"/>
      <c r="AQ70" s="357"/>
      <c r="AR70" s="357"/>
      <c r="AS70" s="357"/>
      <c r="AT70" s="357"/>
      <c r="AU70" s="357"/>
      <c r="AV70" s="357"/>
      <c r="AW70" s="357"/>
      <c r="AX70" s="357"/>
      <c r="AY70" s="34">
        <f>$AY$67</f>
        <v>0</v>
      </c>
    </row>
    <row r="71" spans="1:51" ht="26.25" customHeight="1" x14ac:dyDescent="0.15">
      <c r="A71" s="1050">
        <v>2</v>
      </c>
      <c r="B71" s="10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1"/>
      <c r="AD71" s="1051"/>
      <c r="AE71" s="1051"/>
      <c r="AF71" s="1051"/>
      <c r="AG71" s="105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0">
        <v>3</v>
      </c>
      <c r="B72" s="10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1"/>
      <c r="AD72" s="1051"/>
      <c r="AE72" s="1051"/>
      <c r="AF72" s="1051"/>
      <c r="AG72" s="105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0">
        <v>4</v>
      </c>
      <c r="B73" s="10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1"/>
      <c r="AD73" s="1051"/>
      <c r="AE73" s="1051"/>
      <c r="AF73" s="1051"/>
      <c r="AG73" s="105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0">
        <v>5</v>
      </c>
      <c r="B74" s="10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1"/>
      <c r="AD74" s="1051"/>
      <c r="AE74" s="1051"/>
      <c r="AF74" s="1051"/>
      <c r="AG74" s="105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0">
        <v>6</v>
      </c>
      <c r="B75" s="10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1"/>
      <c r="AD75" s="1051"/>
      <c r="AE75" s="1051"/>
      <c r="AF75" s="1051"/>
      <c r="AG75" s="105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0">
        <v>7</v>
      </c>
      <c r="B76" s="10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1"/>
      <c r="AD76" s="1051"/>
      <c r="AE76" s="1051"/>
      <c r="AF76" s="1051"/>
      <c r="AG76" s="105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0">
        <v>8</v>
      </c>
      <c r="B77" s="10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1"/>
      <c r="AD77" s="1051"/>
      <c r="AE77" s="1051"/>
      <c r="AF77" s="1051"/>
      <c r="AG77" s="105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0">
        <v>9</v>
      </c>
      <c r="B78" s="10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1"/>
      <c r="AD78" s="1051"/>
      <c r="AE78" s="1051"/>
      <c r="AF78" s="1051"/>
      <c r="AG78" s="105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0">
        <v>10</v>
      </c>
      <c r="B79" s="10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1"/>
      <c r="AD79" s="1051"/>
      <c r="AE79" s="1051"/>
      <c r="AF79" s="1051"/>
      <c r="AG79" s="105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0">
        <v>11</v>
      </c>
      <c r="B80" s="10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1"/>
      <c r="AD80" s="1051"/>
      <c r="AE80" s="1051"/>
      <c r="AF80" s="1051"/>
      <c r="AG80" s="105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0">
        <v>12</v>
      </c>
      <c r="B81" s="10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1"/>
      <c r="AD81" s="1051"/>
      <c r="AE81" s="1051"/>
      <c r="AF81" s="1051"/>
      <c r="AG81" s="105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0">
        <v>13</v>
      </c>
      <c r="B82" s="10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1"/>
      <c r="AD82" s="1051"/>
      <c r="AE82" s="1051"/>
      <c r="AF82" s="1051"/>
      <c r="AG82" s="105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0">
        <v>14</v>
      </c>
      <c r="B83" s="10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1"/>
      <c r="AD83" s="1051"/>
      <c r="AE83" s="1051"/>
      <c r="AF83" s="1051"/>
      <c r="AG83" s="105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0">
        <v>15</v>
      </c>
      <c r="B84" s="10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1"/>
      <c r="AD84" s="1051"/>
      <c r="AE84" s="1051"/>
      <c r="AF84" s="1051"/>
      <c r="AG84" s="105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0">
        <v>16</v>
      </c>
      <c r="B85" s="10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1"/>
      <c r="AD85" s="1051"/>
      <c r="AE85" s="1051"/>
      <c r="AF85" s="1051"/>
      <c r="AG85" s="105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0">
        <v>17</v>
      </c>
      <c r="B86" s="10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1"/>
      <c r="AD86" s="1051"/>
      <c r="AE86" s="1051"/>
      <c r="AF86" s="1051"/>
      <c r="AG86" s="105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0">
        <v>18</v>
      </c>
      <c r="B87" s="10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1"/>
      <c r="AD87" s="1051"/>
      <c r="AE87" s="1051"/>
      <c r="AF87" s="1051"/>
      <c r="AG87" s="105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0">
        <v>19</v>
      </c>
      <c r="B88" s="10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1"/>
      <c r="AD88" s="1051"/>
      <c r="AE88" s="1051"/>
      <c r="AF88" s="1051"/>
      <c r="AG88" s="105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0">
        <v>20</v>
      </c>
      <c r="B89" s="10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1"/>
      <c r="AD89" s="1051"/>
      <c r="AE89" s="1051"/>
      <c r="AF89" s="1051"/>
      <c r="AG89" s="105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0">
        <v>21</v>
      </c>
      <c r="B90" s="10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1"/>
      <c r="AD90" s="1051"/>
      <c r="AE90" s="1051"/>
      <c r="AF90" s="1051"/>
      <c r="AG90" s="105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0">
        <v>22</v>
      </c>
      <c r="B91" s="10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1"/>
      <c r="AD91" s="1051"/>
      <c r="AE91" s="1051"/>
      <c r="AF91" s="1051"/>
      <c r="AG91" s="105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0">
        <v>23</v>
      </c>
      <c r="B92" s="10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1"/>
      <c r="AD92" s="1051"/>
      <c r="AE92" s="1051"/>
      <c r="AF92" s="1051"/>
      <c r="AG92" s="105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0">
        <v>24</v>
      </c>
      <c r="B93" s="10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1"/>
      <c r="AD93" s="1051"/>
      <c r="AE93" s="1051"/>
      <c r="AF93" s="1051"/>
      <c r="AG93" s="105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0">
        <v>25</v>
      </c>
      <c r="B94" s="10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1"/>
      <c r="AD94" s="1051"/>
      <c r="AE94" s="1051"/>
      <c r="AF94" s="1051"/>
      <c r="AG94" s="105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0">
        <v>26</v>
      </c>
      <c r="B95" s="10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1"/>
      <c r="AD95" s="1051"/>
      <c r="AE95" s="1051"/>
      <c r="AF95" s="1051"/>
      <c r="AG95" s="105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0">
        <v>27</v>
      </c>
      <c r="B96" s="10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1"/>
      <c r="AD96" s="1051"/>
      <c r="AE96" s="1051"/>
      <c r="AF96" s="1051"/>
      <c r="AG96" s="105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0">
        <v>28</v>
      </c>
      <c r="B97" s="10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1"/>
      <c r="AD97" s="1051"/>
      <c r="AE97" s="1051"/>
      <c r="AF97" s="1051"/>
      <c r="AG97" s="105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0">
        <v>29</v>
      </c>
      <c r="B98" s="10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1"/>
      <c r="AD98" s="1051"/>
      <c r="AE98" s="1051"/>
      <c r="AF98" s="1051"/>
      <c r="AG98" s="105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0">
        <v>30</v>
      </c>
      <c r="B99" s="10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1"/>
      <c r="AD99" s="1051"/>
      <c r="AE99" s="1051"/>
      <c r="AF99" s="1051"/>
      <c r="AG99" s="105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353</v>
      </c>
      <c r="Z102" s="363"/>
      <c r="AA102" s="363"/>
      <c r="AB102" s="363"/>
      <c r="AC102" s="152" t="s">
        <v>338</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$AY$100</f>
        <v>0</v>
      </c>
    </row>
    <row r="103" spans="1:51" ht="26.25" customHeight="1" x14ac:dyDescent="0.15">
      <c r="A103" s="1050">
        <v>1</v>
      </c>
      <c r="B103" s="10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1"/>
      <c r="AD103" s="1051"/>
      <c r="AE103" s="1051"/>
      <c r="AF103" s="1051"/>
      <c r="AG103" s="1051"/>
      <c r="AH103" s="352"/>
      <c r="AI103" s="353"/>
      <c r="AJ103" s="353"/>
      <c r="AK103" s="353"/>
      <c r="AL103" s="354"/>
      <c r="AM103" s="355"/>
      <c r="AN103" s="355"/>
      <c r="AO103" s="356"/>
      <c r="AP103" s="357"/>
      <c r="AQ103" s="357"/>
      <c r="AR103" s="357"/>
      <c r="AS103" s="357"/>
      <c r="AT103" s="357"/>
      <c r="AU103" s="357"/>
      <c r="AV103" s="357"/>
      <c r="AW103" s="357"/>
      <c r="AX103" s="357"/>
      <c r="AY103" s="34">
        <f>$AY$100</f>
        <v>0</v>
      </c>
    </row>
    <row r="104" spans="1:51" ht="26.25" customHeight="1" x14ac:dyDescent="0.15">
      <c r="A104" s="1050">
        <v>2</v>
      </c>
      <c r="B104" s="10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1"/>
      <c r="AD104" s="1051"/>
      <c r="AE104" s="1051"/>
      <c r="AF104" s="1051"/>
      <c r="AG104" s="10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0">
        <v>3</v>
      </c>
      <c r="B105" s="10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1"/>
      <c r="AD105" s="1051"/>
      <c r="AE105" s="1051"/>
      <c r="AF105" s="1051"/>
      <c r="AG105" s="10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0">
        <v>4</v>
      </c>
      <c r="B106" s="10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1"/>
      <c r="AD106" s="1051"/>
      <c r="AE106" s="1051"/>
      <c r="AF106" s="1051"/>
      <c r="AG106" s="10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0">
        <v>5</v>
      </c>
      <c r="B107" s="10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1"/>
      <c r="AD107" s="1051"/>
      <c r="AE107" s="1051"/>
      <c r="AF107" s="1051"/>
      <c r="AG107" s="10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0">
        <v>6</v>
      </c>
      <c r="B108" s="10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1"/>
      <c r="AD108" s="1051"/>
      <c r="AE108" s="1051"/>
      <c r="AF108" s="1051"/>
      <c r="AG108" s="10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0">
        <v>7</v>
      </c>
      <c r="B109" s="10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1"/>
      <c r="AD109" s="1051"/>
      <c r="AE109" s="1051"/>
      <c r="AF109" s="1051"/>
      <c r="AG109" s="10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0">
        <v>8</v>
      </c>
      <c r="B110" s="10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1"/>
      <c r="AD110" s="1051"/>
      <c r="AE110" s="1051"/>
      <c r="AF110" s="1051"/>
      <c r="AG110" s="10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0">
        <v>9</v>
      </c>
      <c r="B111" s="10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1"/>
      <c r="AD111" s="1051"/>
      <c r="AE111" s="1051"/>
      <c r="AF111" s="1051"/>
      <c r="AG111" s="10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0">
        <v>10</v>
      </c>
      <c r="B112" s="10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1"/>
      <c r="AD112" s="1051"/>
      <c r="AE112" s="1051"/>
      <c r="AF112" s="1051"/>
      <c r="AG112" s="10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0">
        <v>11</v>
      </c>
      <c r="B113" s="10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1"/>
      <c r="AD113" s="1051"/>
      <c r="AE113" s="1051"/>
      <c r="AF113" s="1051"/>
      <c r="AG113" s="10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0">
        <v>12</v>
      </c>
      <c r="B114" s="10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1"/>
      <c r="AD114" s="1051"/>
      <c r="AE114" s="1051"/>
      <c r="AF114" s="1051"/>
      <c r="AG114" s="10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0">
        <v>13</v>
      </c>
      <c r="B115" s="10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1"/>
      <c r="AD115" s="1051"/>
      <c r="AE115" s="1051"/>
      <c r="AF115" s="1051"/>
      <c r="AG115" s="10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0">
        <v>14</v>
      </c>
      <c r="B116" s="10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1"/>
      <c r="AD116" s="1051"/>
      <c r="AE116" s="1051"/>
      <c r="AF116" s="1051"/>
      <c r="AG116" s="10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0">
        <v>15</v>
      </c>
      <c r="B117" s="10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1"/>
      <c r="AD117" s="1051"/>
      <c r="AE117" s="1051"/>
      <c r="AF117" s="1051"/>
      <c r="AG117" s="10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0">
        <v>16</v>
      </c>
      <c r="B118" s="10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1"/>
      <c r="AD118" s="1051"/>
      <c r="AE118" s="1051"/>
      <c r="AF118" s="1051"/>
      <c r="AG118" s="10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0">
        <v>17</v>
      </c>
      <c r="B119" s="10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1"/>
      <c r="AD119" s="1051"/>
      <c r="AE119" s="1051"/>
      <c r="AF119" s="1051"/>
      <c r="AG119" s="10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0">
        <v>18</v>
      </c>
      <c r="B120" s="10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1"/>
      <c r="AD120" s="1051"/>
      <c r="AE120" s="1051"/>
      <c r="AF120" s="1051"/>
      <c r="AG120" s="10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0">
        <v>19</v>
      </c>
      <c r="B121" s="10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1"/>
      <c r="AD121" s="1051"/>
      <c r="AE121" s="1051"/>
      <c r="AF121" s="1051"/>
      <c r="AG121" s="10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0">
        <v>20</v>
      </c>
      <c r="B122" s="10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1"/>
      <c r="AD122" s="1051"/>
      <c r="AE122" s="1051"/>
      <c r="AF122" s="1051"/>
      <c r="AG122" s="10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0">
        <v>21</v>
      </c>
      <c r="B123" s="10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1"/>
      <c r="AD123" s="1051"/>
      <c r="AE123" s="1051"/>
      <c r="AF123" s="1051"/>
      <c r="AG123" s="10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0">
        <v>22</v>
      </c>
      <c r="B124" s="10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1"/>
      <c r="AD124" s="1051"/>
      <c r="AE124" s="1051"/>
      <c r="AF124" s="1051"/>
      <c r="AG124" s="10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0">
        <v>23</v>
      </c>
      <c r="B125" s="10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1"/>
      <c r="AD125" s="1051"/>
      <c r="AE125" s="1051"/>
      <c r="AF125" s="1051"/>
      <c r="AG125" s="10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0">
        <v>24</v>
      </c>
      <c r="B126" s="10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1"/>
      <c r="AD126" s="1051"/>
      <c r="AE126" s="1051"/>
      <c r="AF126" s="1051"/>
      <c r="AG126" s="10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0">
        <v>25</v>
      </c>
      <c r="B127" s="10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1"/>
      <c r="AD127" s="1051"/>
      <c r="AE127" s="1051"/>
      <c r="AF127" s="1051"/>
      <c r="AG127" s="10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0">
        <v>26</v>
      </c>
      <c r="B128" s="10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1"/>
      <c r="AD128" s="1051"/>
      <c r="AE128" s="1051"/>
      <c r="AF128" s="1051"/>
      <c r="AG128" s="10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0">
        <v>27</v>
      </c>
      <c r="B129" s="10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1"/>
      <c r="AD129" s="1051"/>
      <c r="AE129" s="1051"/>
      <c r="AF129" s="1051"/>
      <c r="AG129" s="10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0">
        <v>28</v>
      </c>
      <c r="B130" s="10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1"/>
      <c r="AD130" s="1051"/>
      <c r="AE130" s="1051"/>
      <c r="AF130" s="1051"/>
      <c r="AG130" s="10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0">
        <v>29</v>
      </c>
      <c r="B131" s="10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1"/>
      <c r="AD131" s="1051"/>
      <c r="AE131" s="1051"/>
      <c r="AF131" s="1051"/>
      <c r="AG131" s="10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0">
        <v>30</v>
      </c>
      <c r="B132" s="10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1"/>
      <c r="AD132" s="1051"/>
      <c r="AE132" s="1051"/>
      <c r="AF132" s="1051"/>
      <c r="AG132" s="10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353</v>
      </c>
      <c r="Z135" s="363"/>
      <c r="AA135" s="363"/>
      <c r="AB135" s="363"/>
      <c r="AC135" s="152" t="s">
        <v>338</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$AY$133</f>
        <v>0</v>
      </c>
    </row>
    <row r="136" spans="1:51" ht="26.25" customHeight="1" x14ac:dyDescent="0.15">
      <c r="A136" s="1050">
        <v>1</v>
      </c>
      <c r="B136" s="10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1"/>
      <c r="AD136" s="1051"/>
      <c r="AE136" s="1051"/>
      <c r="AF136" s="1051"/>
      <c r="AG136" s="1051"/>
      <c r="AH136" s="352"/>
      <c r="AI136" s="353"/>
      <c r="AJ136" s="353"/>
      <c r="AK136" s="353"/>
      <c r="AL136" s="354"/>
      <c r="AM136" s="355"/>
      <c r="AN136" s="355"/>
      <c r="AO136" s="356"/>
      <c r="AP136" s="357"/>
      <c r="AQ136" s="357"/>
      <c r="AR136" s="357"/>
      <c r="AS136" s="357"/>
      <c r="AT136" s="357"/>
      <c r="AU136" s="357"/>
      <c r="AV136" s="357"/>
      <c r="AW136" s="357"/>
      <c r="AX136" s="357"/>
      <c r="AY136" s="34">
        <f>$AY$133</f>
        <v>0</v>
      </c>
    </row>
    <row r="137" spans="1:51" ht="26.25" customHeight="1" x14ac:dyDescent="0.15">
      <c r="A137" s="1050">
        <v>2</v>
      </c>
      <c r="B137" s="10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1"/>
      <c r="AD137" s="1051"/>
      <c r="AE137" s="1051"/>
      <c r="AF137" s="1051"/>
      <c r="AG137" s="10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0">
        <v>3</v>
      </c>
      <c r="B138" s="10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1"/>
      <c r="AD138" s="1051"/>
      <c r="AE138" s="1051"/>
      <c r="AF138" s="1051"/>
      <c r="AG138" s="10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0">
        <v>4</v>
      </c>
      <c r="B139" s="10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1"/>
      <c r="AD139" s="1051"/>
      <c r="AE139" s="1051"/>
      <c r="AF139" s="1051"/>
      <c r="AG139" s="10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0">
        <v>5</v>
      </c>
      <c r="B140" s="10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1"/>
      <c r="AD140" s="1051"/>
      <c r="AE140" s="1051"/>
      <c r="AF140" s="1051"/>
      <c r="AG140" s="10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0">
        <v>6</v>
      </c>
      <c r="B141" s="10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1"/>
      <c r="AD141" s="1051"/>
      <c r="AE141" s="1051"/>
      <c r="AF141" s="1051"/>
      <c r="AG141" s="10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0">
        <v>7</v>
      </c>
      <c r="B142" s="10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1"/>
      <c r="AD142" s="1051"/>
      <c r="AE142" s="1051"/>
      <c r="AF142" s="1051"/>
      <c r="AG142" s="10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0">
        <v>8</v>
      </c>
      <c r="B143" s="10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1"/>
      <c r="AD143" s="1051"/>
      <c r="AE143" s="1051"/>
      <c r="AF143" s="1051"/>
      <c r="AG143" s="10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0">
        <v>9</v>
      </c>
      <c r="B144" s="10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1"/>
      <c r="AD144" s="1051"/>
      <c r="AE144" s="1051"/>
      <c r="AF144" s="1051"/>
      <c r="AG144" s="10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0">
        <v>10</v>
      </c>
      <c r="B145" s="10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1"/>
      <c r="AD145" s="1051"/>
      <c r="AE145" s="1051"/>
      <c r="AF145" s="1051"/>
      <c r="AG145" s="10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0">
        <v>11</v>
      </c>
      <c r="B146" s="10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1"/>
      <c r="AD146" s="1051"/>
      <c r="AE146" s="1051"/>
      <c r="AF146" s="1051"/>
      <c r="AG146" s="10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0">
        <v>12</v>
      </c>
      <c r="B147" s="10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1"/>
      <c r="AD147" s="1051"/>
      <c r="AE147" s="1051"/>
      <c r="AF147" s="1051"/>
      <c r="AG147" s="10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0">
        <v>13</v>
      </c>
      <c r="B148" s="10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1"/>
      <c r="AD148" s="1051"/>
      <c r="AE148" s="1051"/>
      <c r="AF148" s="1051"/>
      <c r="AG148" s="10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0">
        <v>14</v>
      </c>
      <c r="B149" s="10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1"/>
      <c r="AD149" s="1051"/>
      <c r="AE149" s="1051"/>
      <c r="AF149" s="1051"/>
      <c r="AG149" s="10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0">
        <v>15</v>
      </c>
      <c r="B150" s="10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1"/>
      <c r="AD150" s="1051"/>
      <c r="AE150" s="1051"/>
      <c r="AF150" s="1051"/>
      <c r="AG150" s="10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0">
        <v>16</v>
      </c>
      <c r="B151" s="10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1"/>
      <c r="AD151" s="1051"/>
      <c r="AE151" s="1051"/>
      <c r="AF151" s="1051"/>
      <c r="AG151" s="10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0">
        <v>17</v>
      </c>
      <c r="B152" s="10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1"/>
      <c r="AD152" s="1051"/>
      <c r="AE152" s="1051"/>
      <c r="AF152" s="1051"/>
      <c r="AG152" s="10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0">
        <v>18</v>
      </c>
      <c r="B153" s="10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1"/>
      <c r="AD153" s="1051"/>
      <c r="AE153" s="1051"/>
      <c r="AF153" s="1051"/>
      <c r="AG153" s="10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0">
        <v>19</v>
      </c>
      <c r="B154" s="10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1"/>
      <c r="AD154" s="1051"/>
      <c r="AE154" s="1051"/>
      <c r="AF154" s="1051"/>
      <c r="AG154" s="10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0">
        <v>20</v>
      </c>
      <c r="B155" s="10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1"/>
      <c r="AD155" s="1051"/>
      <c r="AE155" s="1051"/>
      <c r="AF155" s="1051"/>
      <c r="AG155" s="10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0">
        <v>21</v>
      </c>
      <c r="B156" s="10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1"/>
      <c r="AD156" s="1051"/>
      <c r="AE156" s="1051"/>
      <c r="AF156" s="1051"/>
      <c r="AG156" s="10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0">
        <v>22</v>
      </c>
      <c r="B157" s="10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1"/>
      <c r="AD157" s="1051"/>
      <c r="AE157" s="1051"/>
      <c r="AF157" s="1051"/>
      <c r="AG157" s="10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0">
        <v>23</v>
      </c>
      <c r="B158" s="10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1"/>
      <c r="AD158" s="1051"/>
      <c r="AE158" s="1051"/>
      <c r="AF158" s="1051"/>
      <c r="AG158" s="10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0">
        <v>24</v>
      </c>
      <c r="B159" s="10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1"/>
      <c r="AD159" s="1051"/>
      <c r="AE159" s="1051"/>
      <c r="AF159" s="1051"/>
      <c r="AG159" s="10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0">
        <v>25</v>
      </c>
      <c r="B160" s="10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1"/>
      <c r="AD160" s="1051"/>
      <c r="AE160" s="1051"/>
      <c r="AF160" s="1051"/>
      <c r="AG160" s="10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0">
        <v>26</v>
      </c>
      <c r="B161" s="10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1"/>
      <c r="AD161" s="1051"/>
      <c r="AE161" s="1051"/>
      <c r="AF161" s="1051"/>
      <c r="AG161" s="10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0">
        <v>27</v>
      </c>
      <c r="B162" s="10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1"/>
      <c r="AD162" s="1051"/>
      <c r="AE162" s="1051"/>
      <c r="AF162" s="1051"/>
      <c r="AG162" s="10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0">
        <v>28</v>
      </c>
      <c r="B163" s="10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1"/>
      <c r="AD163" s="1051"/>
      <c r="AE163" s="1051"/>
      <c r="AF163" s="1051"/>
      <c r="AG163" s="10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0">
        <v>29</v>
      </c>
      <c r="B164" s="10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1"/>
      <c r="AD164" s="1051"/>
      <c r="AE164" s="1051"/>
      <c r="AF164" s="1051"/>
      <c r="AG164" s="10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0">
        <v>30</v>
      </c>
      <c r="B165" s="10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1"/>
      <c r="AD165" s="1051"/>
      <c r="AE165" s="1051"/>
      <c r="AF165" s="1051"/>
      <c r="AG165" s="10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353</v>
      </c>
      <c r="Z168" s="363"/>
      <c r="AA168" s="363"/>
      <c r="AB168" s="363"/>
      <c r="AC168" s="152" t="s">
        <v>338</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$AY$166</f>
        <v>0</v>
      </c>
    </row>
    <row r="169" spans="1:51" ht="26.25" customHeight="1" x14ac:dyDescent="0.15">
      <c r="A169" s="1050">
        <v>1</v>
      </c>
      <c r="B169" s="10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1"/>
      <c r="AD169" s="1051"/>
      <c r="AE169" s="1051"/>
      <c r="AF169" s="1051"/>
      <c r="AG169" s="1051"/>
      <c r="AH169" s="352"/>
      <c r="AI169" s="353"/>
      <c r="AJ169" s="353"/>
      <c r="AK169" s="353"/>
      <c r="AL169" s="354"/>
      <c r="AM169" s="355"/>
      <c r="AN169" s="355"/>
      <c r="AO169" s="356"/>
      <c r="AP169" s="357"/>
      <c r="AQ169" s="357"/>
      <c r="AR169" s="357"/>
      <c r="AS169" s="357"/>
      <c r="AT169" s="357"/>
      <c r="AU169" s="357"/>
      <c r="AV169" s="357"/>
      <c r="AW169" s="357"/>
      <c r="AX169" s="357"/>
      <c r="AY169" s="34">
        <f>$AY$166</f>
        <v>0</v>
      </c>
    </row>
    <row r="170" spans="1:51" ht="26.25" customHeight="1" x14ac:dyDescent="0.15">
      <c r="A170" s="1050">
        <v>2</v>
      </c>
      <c r="B170" s="10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1"/>
      <c r="AD170" s="1051"/>
      <c r="AE170" s="1051"/>
      <c r="AF170" s="1051"/>
      <c r="AG170" s="10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0">
        <v>3</v>
      </c>
      <c r="B171" s="10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1"/>
      <c r="AD171" s="1051"/>
      <c r="AE171" s="1051"/>
      <c r="AF171" s="1051"/>
      <c r="AG171" s="10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0">
        <v>4</v>
      </c>
      <c r="B172" s="10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1"/>
      <c r="AD172" s="1051"/>
      <c r="AE172" s="1051"/>
      <c r="AF172" s="1051"/>
      <c r="AG172" s="10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0">
        <v>5</v>
      </c>
      <c r="B173" s="10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1"/>
      <c r="AD173" s="1051"/>
      <c r="AE173" s="1051"/>
      <c r="AF173" s="1051"/>
      <c r="AG173" s="10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0">
        <v>6</v>
      </c>
      <c r="B174" s="10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1"/>
      <c r="AD174" s="1051"/>
      <c r="AE174" s="1051"/>
      <c r="AF174" s="1051"/>
      <c r="AG174" s="10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0">
        <v>7</v>
      </c>
      <c r="B175" s="10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1"/>
      <c r="AD175" s="1051"/>
      <c r="AE175" s="1051"/>
      <c r="AF175" s="1051"/>
      <c r="AG175" s="10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0">
        <v>8</v>
      </c>
      <c r="B176" s="10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1"/>
      <c r="AD176" s="1051"/>
      <c r="AE176" s="1051"/>
      <c r="AF176" s="1051"/>
      <c r="AG176" s="10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0">
        <v>9</v>
      </c>
      <c r="B177" s="10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1"/>
      <c r="AD177" s="1051"/>
      <c r="AE177" s="1051"/>
      <c r="AF177" s="1051"/>
      <c r="AG177" s="10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0">
        <v>10</v>
      </c>
      <c r="B178" s="10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1"/>
      <c r="AD178" s="1051"/>
      <c r="AE178" s="1051"/>
      <c r="AF178" s="1051"/>
      <c r="AG178" s="10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0">
        <v>11</v>
      </c>
      <c r="B179" s="10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1"/>
      <c r="AD179" s="1051"/>
      <c r="AE179" s="1051"/>
      <c r="AF179" s="1051"/>
      <c r="AG179" s="10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0">
        <v>12</v>
      </c>
      <c r="B180" s="10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1"/>
      <c r="AD180" s="1051"/>
      <c r="AE180" s="1051"/>
      <c r="AF180" s="1051"/>
      <c r="AG180" s="10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0">
        <v>13</v>
      </c>
      <c r="B181" s="10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1"/>
      <c r="AD181" s="1051"/>
      <c r="AE181" s="1051"/>
      <c r="AF181" s="1051"/>
      <c r="AG181" s="10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0">
        <v>14</v>
      </c>
      <c r="B182" s="10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1"/>
      <c r="AD182" s="1051"/>
      <c r="AE182" s="1051"/>
      <c r="AF182" s="1051"/>
      <c r="AG182" s="10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0">
        <v>15</v>
      </c>
      <c r="B183" s="10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1"/>
      <c r="AD183" s="1051"/>
      <c r="AE183" s="1051"/>
      <c r="AF183" s="1051"/>
      <c r="AG183" s="10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0">
        <v>16</v>
      </c>
      <c r="B184" s="10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1"/>
      <c r="AD184" s="1051"/>
      <c r="AE184" s="1051"/>
      <c r="AF184" s="1051"/>
      <c r="AG184" s="10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0">
        <v>17</v>
      </c>
      <c r="B185" s="10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1"/>
      <c r="AD185" s="1051"/>
      <c r="AE185" s="1051"/>
      <c r="AF185" s="1051"/>
      <c r="AG185" s="10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0">
        <v>18</v>
      </c>
      <c r="B186" s="10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1"/>
      <c r="AD186" s="1051"/>
      <c r="AE186" s="1051"/>
      <c r="AF186" s="1051"/>
      <c r="AG186" s="10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0">
        <v>19</v>
      </c>
      <c r="B187" s="10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1"/>
      <c r="AD187" s="1051"/>
      <c r="AE187" s="1051"/>
      <c r="AF187" s="1051"/>
      <c r="AG187" s="10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0">
        <v>20</v>
      </c>
      <c r="B188" s="10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1"/>
      <c r="AD188" s="1051"/>
      <c r="AE188" s="1051"/>
      <c r="AF188" s="1051"/>
      <c r="AG188" s="10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0">
        <v>21</v>
      </c>
      <c r="B189" s="10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1"/>
      <c r="AD189" s="1051"/>
      <c r="AE189" s="1051"/>
      <c r="AF189" s="1051"/>
      <c r="AG189" s="10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0">
        <v>22</v>
      </c>
      <c r="B190" s="10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1"/>
      <c r="AD190" s="1051"/>
      <c r="AE190" s="1051"/>
      <c r="AF190" s="1051"/>
      <c r="AG190" s="10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0">
        <v>23</v>
      </c>
      <c r="B191" s="10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1"/>
      <c r="AD191" s="1051"/>
      <c r="AE191" s="1051"/>
      <c r="AF191" s="1051"/>
      <c r="AG191" s="10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0">
        <v>24</v>
      </c>
      <c r="B192" s="10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1"/>
      <c r="AD192" s="1051"/>
      <c r="AE192" s="1051"/>
      <c r="AF192" s="1051"/>
      <c r="AG192" s="10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0">
        <v>25</v>
      </c>
      <c r="B193" s="10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1"/>
      <c r="AD193" s="1051"/>
      <c r="AE193" s="1051"/>
      <c r="AF193" s="1051"/>
      <c r="AG193" s="10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0">
        <v>26</v>
      </c>
      <c r="B194" s="10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1"/>
      <c r="AD194" s="1051"/>
      <c r="AE194" s="1051"/>
      <c r="AF194" s="1051"/>
      <c r="AG194" s="10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0">
        <v>27</v>
      </c>
      <c r="B195" s="10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1"/>
      <c r="AD195" s="1051"/>
      <c r="AE195" s="1051"/>
      <c r="AF195" s="1051"/>
      <c r="AG195" s="10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0">
        <v>28</v>
      </c>
      <c r="B196" s="10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1"/>
      <c r="AD196" s="1051"/>
      <c r="AE196" s="1051"/>
      <c r="AF196" s="1051"/>
      <c r="AG196" s="10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0">
        <v>29</v>
      </c>
      <c r="B197" s="10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1"/>
      <c r="AD197" s="1051"/>
      <c r="AE197" s="1051"/>
      <c r="AF197" s="1051"/>
      <c r="AG197" s="10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0">
        <v>30</v>
      </c>
      <c r="B198" s="10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1"/>
      <c r="AD198" s="1051"/>
      <c r="AE198" s="1051"/>
      <c r="AF198" s="1051"/>
      <c r="AG198" s="10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353</v>
      </c>
      <c r="Z201" s="363"/>
      <c r="AA201" s="363"/>
      <c r="AB201" s="363"/>
      <c r="AC201" s="152" t="s">
        <v>338</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$AY$199</f>
        <v>0</v>
      </c>
    </row>
    <row r="202" spans="1:51" ht="26.25" customHeight="1" x14ac:dyDescent="0.15">
      <c r="A202" s="1050">
        <v>1</v>
      </c>
      <c r="B202" s="10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1"/>
      <c r="AD202" s="1051"/>
      <c r="AE202" s="1051"/>
      <c r="AF202" s="1051"/>
      <c r="AG202" s="1051"/>
      <c r="AH202" s="352"/>
      <c r="AI202" s="353"/>
      <c r="AJ202" s="353"/>
      <c r="AK202" s="353"/>
      <c r="AL202" s="354"/>
      <c r="AM202" s="355"/>
      <c r="AN202" s="355"/>
      <c r="AO202" s="356"/>
      <c r="AP202" s="357"/>
      <c r="AQ202" s="357"/>
      <c r="AR202" s="357"/>
      <c r="AS202" s="357"/>
      <c r="AT202" s="357"/>
      <c r="AU202" s="357"/>
      <c r="AV202" s="357"/>
      <c r="AW202" s="357"/>
      <c r="AX202" s="357"/>
      <c r="AY202" s="34">
        <f>$AY$199</f>
        <v>0</v>
      </c>
    </row>
    <row r="203" spans="1:51" ht="26.25" customHeight="1" x14ac:dyDescent="0.15">
      <c r="A203" s="1050">
        <v>2</v>
      </c>
      <c r="B203" s="10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1"/>
      <c r="AD203" s="1051"/>
      <c r="AE203" s="1051"/>
      <c r="AF203" s="1051"/>
      <c r="AG203" s="10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0">
        <v>3</v>
      </c>
      <c r="B204" s="10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1"/>
      <c r="AD204" s="1051"/>
      <c r="AE204" s="1051"/>
      <c r="AF204" s="1051"/>
      <c r="AG204" s="10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0">
        <v>4</v>
      </c>
      <c r="B205" s="10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1"/>
      <c r="AD205" s="1051"/>
      <c r="AE205" s="1051"/>
      <c r="AF205" s="1051"/>
      <c r="AG205" s="10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0">
        <v>5</v>
      </c>
      <c r="B206" s="10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1"/>
      <c r="AD206" s="1051"/>
      <c r="AE206" s="1051"/>
      <c r="AF206" s="1051"/>
      <c r="AG206" s="10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0">
        <v>6</v>
      </c>
      <c r="B207" s="10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1"/>
      <c r="AD207" s="1051"/>
      <c r="AE207" s="1051"/>
      <c r="AF207" s="1051"/>
      <c r="AG207" s="10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0">
        <v>7</v>
      </c>
      <c r="B208" s="10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1"/>
      <c r="AD208" s="1051"/>
      <c r="AE208" s="1051"/>
      <c r="AF208" s="1051"/>
      <c r="AG208" s="10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0">
        <v>8</v>
      </c>
      <c r="B209" s="10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1"/>
      <c r="AD209" s="1051"/>
      <c r="AE209" s="1051"/>
      <c r="AF209" s="1051"/>
      <c r="AG209" s="10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0">
        <v>9</v>
      </c>
      <c r="B210" s="10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1"/>
      <c r="AD210" s="1051"/>
      <c r="AE210" s="1051"/>
      <c r="AF210" s="1051"/>
      <c r="AG210" s="10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0">
        <v>10</v>
      </c>
      <c r="B211" s="10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1"/>
      <c r="AD211" s="1051"/>
      <c r="AE211" s="1051"/>
      <c r="AF211" s="1051"/>
      <c r="AG211" s="10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0">
        <v>11</v>
      </c>
      <c r="B212" s="10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1"/>
      <c r="AD212" s="1051"/>
      <c r="AE212" s="1051"/>
      <c r="AF212" s="1051"/>
      <c r="AG212" s="10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0">
        <v>12</v>
      </c>
      <c r="B213" s="10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1"/>
      <c r="AD213" s="1051"/>
      <c r="AE213" s="1051"/>
      <c r="AF213" s="1051"/>
      <c r="AG213" s="10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0">
        <v>13</v>
      </c>
      <c r="B214" s="10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1"/>
      <c r="AD214" s="1051"/>
      <c r="AE214" s="1051"/>
      <c r="AF214" s="1051"/>
      <c r="AG214" s="10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0">
        <v>14</v>
      </c>
      <c r="B215" s="10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1"/>
      <c r="AD215" s="1051"/>
      <c r="AE215" s="1051"/>
      <c r="AF215" s="1051"/>
      <c r="AG215" s="10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0">
        <v>15</v>
      </c>
      <c r="B216" s="10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1"/>
      <c r="AD216" s="1051"/>
      <c r="AE216" s="1051"/>
      <c r="AF216" s="1051"/>
      <c r="AG216" s="10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0">
        <v>16</v>
      </c>
      <c r="B217" s="10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1"/>
      <c r="AD217" s="1051"/>
      <c r="AE217" s="1051"/>
      <c r="AF217" s="1051"/>
      <c r="AG217" s="10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0">
        <v>17</v>
      </c>
      <c r="B218" s="10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1"/>
      <c r="AD218" s="1051"/>
      <c r="AE218" s="1051"/>
      <c r="AF218" s="1051"/>
      <c r="AG218" s="10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0">
        <v>18</v>
      </c>
      <c r="B219" s="10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1"/>
      <c r="AD219" s="1051"/>
      <c r="AE219" s="1051"/>
      <c r="AF219" s="1051"/>
      <c r="AG219" s="10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0">
        <v>19</v>
      </c>
      <c r="B220" s="10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1"/>
      <c r="AD220" s="1051"/>
      <c r="AE220" s="1051"/>
      <c r="AF220" s="1051"/>
      <c r="AG220" s="10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0">
        <v>20</v>
      </c>
      <c r="B221" s="10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1"/>
      <c r="AD221" s="1051"/>
      <c r="AE221" s="1051"/>
      <c r="AF221" s="1051"/>
      <c r="AG221" s="10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0">
        <v>21</v>
      </c>
      <c r="B222" s="10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1"/>
      <c r="AD222" s="1051"/>
      <c r="AE222" s="1051"/>
      <c r="AF222" s="1051"/>
      <c r="AG222" s="10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0">
        <v>22</v>
      </c>
      <c r="B223" s="10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1"/>
      <c r="AD223" s="1051"/>
      <c r="AE223" s="1051"/>
      <c r="AF223" s="1051"/>
      <c r="AG223" s="10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0">
        <v>23</v>
      </c>
      <c r="B224" s="10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1"/>
      <c r="AD224" s="1051"/>
      <c r="AE224" s="1051"/>
      <c r="AF224" s="1051"/>
      <c r="AG224" s="10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0">
        <v>24</v>
      </c>
      <c r="B225" s="10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1"/>
      <c r="AD225" s="1051"/>
      <c r="AE225" s="1051"/>
      <c r="AF225" s="1051"/>
      <c r="AG225" s="10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0">
        <v>25</v>
      </c>
      <c r="B226" s="10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1"/>
      <c r="AD226" s="1051"/>
      <c r="AE226" s="1051"/>
      <c r="AF226" s="1051"/>
      <c r="AG226" s="10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0">
        <v>26</v>
      </c>
      <c r="B227" s="10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1"/>
      <c r="AD227" s="1051"/>
      <c r="AE227" s="1051"/>
      <c r="AF227" s="1051"/>
      <c r="AG227" s="10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0">
        <v>27</v>
      </c>
      <c r="B228" s="10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1"/>
      <c r="AD228" s="1051"/>
      <c r="AE228" s="1051"/>
      <c r="AF228" s="1051"/>
      <c r="AG228" s="10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0">
        <v>28</v>
      </c>
      <c r="B229" s="10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1"/>
      <c r="AD229" s="1051"/>
      <c r="AE229" s="1051"/>
      <c r="AF229" s="1051"/>
      <c r="AG229" s="10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0">
        <v>29</v>
      </c>
      <c r="B230" s="10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1"/>
      <c r="AD230" s="1051"/>
      <c r="AE230" s="1051"/>
      <c r="AF230" s="1051"/>
      <c r="AG230" s="10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0">
        <v>30</v>
      </c>
      <c r="B231" s="10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1"/>
      <c r="AD231" s="1051"/>
      <c r="AE231" s="1051"/>
      <c r="AF231" s="1051"/>
      <c r="AG231" s="10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353</v>
      </c>
      <c r="Z234" s="363"/>
      <c r="AA234" s="363"/>
      <c r="AB234" s="363"/>
      <c r="AC234" s="152" t="s">
        <v>338</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0">
        <v>1</v>
      </c>
      <c r="B235" s="10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1"/>
      <c r="AD235" s="1051"/>
      <c r="AE235" s="1051"/>
      <c r="AF235" s="1051"/>
      <c r="AG235" s="10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0">
        <v>2</v>
      </c>
      <c r="B236" s="10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1"/>
      <c r="AD236" s="1051"/>
      <c r="AE236" s="1051"/>
      <c r="AF236" s="1051"/>
      <c r="AG236" s="10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0">
        <v>3</v>
      </c>
      <c r="B237" s="10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1"/>
      <c r="AD237" s="1051"/>
      <c r="AE237" s="1051"/>
      <c r="AF237" s="1051"/>
      <c r="AG237" s="10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0">
        <v>4</v>
      </c>
      <c r="B238" s="10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1"/>
      <c r="AD238" s="1051"/>
      <c r="AE238" s="1051"/>
      <c r="AF238" s="1051"/>
      <c r="AG238" s="10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0">
        <v>5</v>
      </c>
      <c r="B239" s="10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1"/>
      <c r="AD239" s="1051"/>
      <c r="AE239" s="1051"/>
      <c r="AF239" s="1051"/>
      <c r="AG239" s="10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0">
        <v>6</v>
      </c>
      <c r="B240" s="10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1"/>
      <c r="AD240" s="1051"/>
      <c r="AE240" s="1051"/>
      <c r="AF240" s="1051"/>
      <c r="AG240" s="10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0">
        <v>7</v>
      </c>
      <c r="B241" s="10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1"/>
      <c r="AD241" s="1051"/>
      <c r="AE241" s="1051"/>
      <c r="AF241" s="1051"/>
      <c r="AG241" s="10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0">
        <v>8</v>
      </c>
      <c r="B242" s="10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1"/>
      <c r="AD242" s="1051"/>
      <c r="AE242" s="1051"/>
      <c r="AF242" s="1051"/>
      <c r="AG242" s="10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0">
        <v>9</v>
      </c>
      <c r="B243" s="10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1"/>
      <c r="AD243" s="1051"/>
      <c r="AE243" s="1051"/>
      <c r="AF243" s="1051"/>
      <c r="AG243" s="10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0">
        <v>10</v>
      </c>
      <c r="B244" s="10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1"/>
      <c r="AD244" s="1051"/>
      <c r="AE244" s="1051"/>
      <c r="AF244" s="1051"/>
      <c r="AG244" s="10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0">
        <v>11</v>
      </c>
      <c r="B245" s="10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1"/>
      <c r="AD245" s="1051"/>
      <c r="AE245" s="1051"/>
      <c r="AF245" s="1051"/>
      <c r="AG245" s="10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0">
        <v>12</v>
      </c>
      <c r="B246" s="10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1"/>
      <c r="AD246" s="1051"/>
      <c r="AE246" s="1051"/>
      <c r="AF246" s="1051"/>
      <c r="AG246" s="10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0">
        <v>13</v>
      </c>
      <c r="B247" s="10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1"/>
      <c r="AD247" s="1051"/>
      <c r="AE247" s="1051"/>
      <c r="AF247" s="1051"/>
      <c r="AG247" s="10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0">
        <v>14</v>
      </c>
      <c r="B248" s="10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1"/>
      <c r="AD248" s="1051"/>
      <c r="AE248" s="1051"/>
      <c r="AF248" s="1051"/>
      <c r="AG248" s="10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0">
        <v>15</v>
      </c>
      <c r="B249" s="10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1"/>
      <c r="AD249" s="1051"/>
      <c r="AE249" s="1051"/>
      <c r="AF249" s="1051"/>
      <c r="AG249" s="10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0">
        <v>16</v>
      </c>
      <c r="B250" s="10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1"/>
      <c r="AD250" s="1051"/>
      <c r="AE250" s="1051"/>
      <c r="AF250" s="1051"/>
      <c r="AG250" s="10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0">
        <v>17</v>
      </c>
      <c r="B251" s="10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1"/>
      <c r="AD251" s="1051"/>
      <c r="AE251" s="1051"/>
      <c r="AF251" s="1051"/>
      <c r="AG251" s="10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0">
        <v>18</v>
      </c>
      <c r="B252" s="10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1"/>
      <c r="AD252" s="1051"/>
      <c r="AE252" s="1051"/>
      <c r="AF252" s="1051"/>
      <c r="AG252" s="10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0">
        <v>19</v>
      </c>
      <c r="B253" s="10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1"/>
      <c r="AD253" s="1051"/>
      <c r="AE253" s="1051"/>
      <c r="AF253" s="1051"/>
      <c r="AG253" s="10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0">
        <v>20</v>
      </c>
      <c r="B254" s="10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1"/>
      <c r="AD254" s="1051"/>
      <c r="AE254" s="1051"/>
      <c r="AF254" s="1051"/>
      <c r="AG254" s="10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0">
        <v>21</v>
      </c>
      <c r="B255" s="10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1"/>
      <c r="AD255" s="1051"/>
      <c r="AE255" s="1051"/>
      <c r="AF255" s="1051"/>
      <c r="AG255" s="10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0">
        <v>22</v>
      </c>
      <c r="B256" s="10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1"/>
      <c r="AD256" s="1051"/>
      <c r="AE256" s="1051"/>
      <c r="AF256" s="1051"/>
      <c r="AG256" s="10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0">
        <v>23</v>
      </c>
      <c r="B257" s="10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1"/>
      <c r="AD257" s="1051"/>
      <c r="AE257" s="1051"/>
      <c r="AF257" s="1051"/>
      <c r="AG257" s="10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0">
        <v>24</v>
      </c>
      <c r="B258" s="10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1"/>
      <c r="AD258" s="1051"/>
      <c r="AE258" s="1051"/>
      <c r="AF258" s="1051"/>
      <c r="AG258" s="10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0">
        <v>25</v>
      </c>
      <c r="B259" s="10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1"/>
      <c r="AD259" s="1051"/>
      <c r="AE259" s="1051"/>
      <c r="AF259" s="1051"/>
      <c r="AG259" s="10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0">
        <v>26</v>
      </c>
      <c r="B260" s="10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1"/>
      <c r="AD260" s="1051"/>
      <c r="AE260" s="1051"/>
      <c r="AF260" s="1051"/>
      <c r="AG260" s="10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0">
        <v>27</v>
      </c>
      <c r="B261" s="10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1"/>
      <c r="AD261" s="1051"/>
      <c r="AE261" s="1051"/>
      <c r="AF261" s="1051"/>
      <c r="AG261" s="10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0">
        <v>28</v>
      </c>
      <c r="B262" s="10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1"/>
      <c r="AD262" s="1051"/>
      <c r="AE262" s="1051"/>
      <c r="AF262" s="1051"/>
      <c r="AG262" s="10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0">
        <v>29</v>
      </c>
      <c r="B263" s="10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1"/>
      <c r="AD263" s="1051"/>
      <c r="AE263" s="1051"/>
      <c r="AF263" s="1051"/>
      <c r="AG263" s="10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0">
        <v>30</v>
      </c>
      <c r="B264" s="10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1"/>
      <c r="AD264" s="1051"/>
      <c r="AE264" s="1051"/>
      <c r="AF264" s="1051"/>
      <c r="AG264" s="10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353</v>
      </c>
      <c r="Z267" s="363"/>
      <c r="AA267" s="363"/>
      <c r="AB267" s="363"/>
      <c r="AC267" s="152" t="s">
        <v>338</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$AY$265</f>
        <v>0</v>
      </c>
    </row>
    <row r="268" spans="1:51" ht="26.25" customHeight="1" x14ac:dyDescent="0.15">
      <c r="A268" s="1050">
        <v>1</v>
      </c>
      <c r="B268" s="10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1"/>
      <c r="AD268" s="1051"/>
      <c r="AE268" s="1051"/>
      <c r="AF268" s="1051"/>
      <c r="AG268" s="1051"/>
      <c r="AH268" s="352"/>
      <c r="AI268" s="353"/>
      <c r="AJ268" s="353"/>
      <c r="AK268" s="353"/>
      <c r="AL268" s="354"/>
      <c r="AM268" s="355"/>
      <c r="AN268" s="355"/>
      <c r="AO268" s="356"/>
      <c r="AP268" s="357"/>
      <c r="AQ268" s="357"/>
      <c r="AR268" s="357"/>
      <c r="AS268" s="357"/>
      <c r="AT268" s="357"/>
      <c r="AU268" s="357"/>
      <c r="AV268" s="357"/>
      <c r="AW268" s="357"/>
      <c r="AX268" s="357"/>
      <c r="AY268" s="34">
        <f>$AY$265</f>
        <v>0</v>
      </c>
    </row>
    <row r="269" spans="1:51" ht="26.25" customHeight="1" x14ac:dyDescent="0.15">
      <c r="A269" s="1050">
        <v>2</v>
      </c>
      <c r="B269" s="10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1"/>
      <c r="AD269" s="1051"/>
      <c r="AE269" s="1051"/>
      <c r="AF269" s="1051"/>
      <c r="AG269" s="10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0">
        <v>3</v>
      </c>
      <c r="B270" s="10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1"/>
      <c r="AD270" s="1051"/>
      <c r="AE270" s="1051"/>
      <c r="AF270" s="1051"/>
      <c r="AG270" s="10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0">
        <v>4</v>
      </c>
      <c r="B271" s="10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1"/>
      <c r="AD271" s="1051"/>
      <c r="AE271" s="1051"/>
      <c r="AF271" s="1051"/>
      <c r="AG271" s="10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0">
        <v>5</v>
      </c>
      <c r="B272" s="10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1"/>
      <c r="AD272" s="1051"/>
      <c r="AE272" s="1051"/>
      <c r="AF272" s="1051"/>
      <c r="AG272" s="10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0">
        <v>6</v>
      </c>
      <c r="B273" s="10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1"/>
      <c r="AD273" s="1051"/>
      <c r="AE273" s="1051"/>
      <c r="AF273" s="1051"/>
      <c r="AG273" s="10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0">
        <v>7</v>
      </c>
      <c r="B274" s="10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1"/>
      <c r="AD274" s="1051"/>
      <c r="AE274" s="1051"/>
      <c r="AF274" s="1051"/>
      <c r="AG274" s="10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0">
        <v>8</v>
      </c>
      <c r="B275" s="10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1"/>
      <c r="AD275" s="1051"/>
      <c r="AE275" s="1051"/>
      <c r="AF275" s="1051"/>
      <c r="AG275" s="10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0">
        <v>9</v>
      </c>
      <c r="B276" s="10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1"/>
      <c r="AD276" s="1051"/>
      <c r="AE276" s="1051"/>
      <c r="AF276" s="1051"/>
      <c r="AG276" s="10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0">
        <v>10</v>
      </c>
      <c r="B277" s="10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1"/>
      <c r="AD277" s="1051"/>
      <c r="AE277" s="1051"/>
      <c r="AF277" s="1051"/>
      <c r="AG277" s="10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0">
        <v>11</v>
      </c>
      <c r="B278" s="10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1"/>
      <c r="AD278" s="1051"/>
      <c r="AE278" s="1051"/>
      <c r="AF278" s="1051"/>
      <c r="AG278" s="10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0">
        <v>12</v>
      </c>
      <c r="B279" s="10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1"/>
      <c r="AD279" s="1051"/>
      <c r="AE279" s="1051"/>
      <c r="AF279" s="1051"/>
      <c r="AG279" s="10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0">
        <v>13</v>
      </c>
      <c r="B280" s="10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1"/>
      <c r="AD280" s="1051"/>
      <c r="AE280" s="1051"/>
      <c r="AF280" s="1051"/>
      <c r="AG280" s="10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0">
        <v>14</v>
      </c>
      <c r="B281" s="10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1"/>
      <c r="AD281" s="1051"/>
      <c r="AE281" s="1051"/>
      <c r="AF281" s="1051"/>
      <c r="AG281" s="10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0">
        <v>15</v>
      </c>
      <c r="B282" s="10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1"/>
      <c r="AD282" s="1051"/>
      <c r="AE282" s="1051"/>
      <c r="AF282" s="1051"/>
      <c r="AG282" s="10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0">
        <v>16</v>
      </c>
      <c r="B283" s="10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1"/>
      <c r="AD283" s="1051"/>
      <c r="AE283" s="1051"/>
      <c r="AF283" s="1051"/>
      <c r="AG283" s="10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0">
        <v>17</v>
      </c>
      <c r="B284" s="10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1"/>
      <c r="AD284" s="1051"/>
      <c r="AE284" s="1051"/>
      <c r="AF284" s="1051"/>
      <c r="AG284" s="10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0">
        <v>18</v>
      </c>
      <c r="B285" s="10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1"/>
      <c r="AD285" s="1051"/>
      <c r="AE285" s="1051"/>
      <c r="AF285" s="1051"/>
      <c r="AG285" s="10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0">
        <v>19</v>
      </c>
      <c r="B286" s="10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1"/>
      <c r="AD286" s="1051"/>
      <c r="AE286" s="1051"/>
      <c r="AF286" s="1051"/>
      <c r="AG286" s="10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0">
        <v>20</v>
      </c>
      <c r="B287" s="10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1"/>
      <c r="AD287" s="1051"/>
      <c r="AE287" s="1051"/>
      <c r="AF287" s="1051"/>
      <c r="AG287" s="10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0">
        <v>21</v>
      </c>
      <c r="B288" s="10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1"/>
      <c r="AD288" s="1051"/>
      <c r="AE288" s="1051"/>
      <c r="AF288" s="1051"/>
      <c r="AG288" s="10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0">
        <v>22</v>
      </c>
      <c r="B289" s="10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1"/>
      <c r="AD289" s="1051"/>
      <c r="AE289" s="1051"/>
      <c r="AF289" s="1051"/>
      <c r="AG289" s="10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0">
        <v>23</v>
      </c>
      <c r="B290" s="10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1"/>
      <c r="AD290" s="1051"/>
      <c r="AE290" s="1051"/>
      <c r="AF290" s="1051"/>
      <c r="AG290" s="10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0">
        <v>24</v>
      </c>
      <c r="B291" s="10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1"/>
      <c r="AD291" s="1051"/>
      <c r="AE291" s="1051"/>
      <c r="AF291" s="1051"/>
      <c r="AG291" s="10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0">
        <v>25</v>
      </c>
      <c r="B292" s="10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1"/>
      <c r="AD292" s="1051"/>
      <c r="AE292" s="1051"/>
      <c r="AF292" s="1051"/>
      <c r="AG292" s="10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0">
        <v>26</v>
      </c>
      <c r="B293" s="10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1"/>
      <c r="AD293" s="1051"/>
      <c r="AE293" s="1051"/>
      <c r="AF293" s="1051"/>
      <c r="AG293" s="10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0">
        <v>27</v>
      </c>
      <c r="B294" s="10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1"/>
      <c r="AD294" s="1051"/>
      <c r="AE294" s="1051"/>
      <c r="AF294" s="1051"/>
      <c r="AG294" s="10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0">
        <v>28</v>
      </c>
      <c r="B295" s="10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1"/>
      <c r="AD295" s="1051"/>
      <c r="AE295" s="1051"/>
      <c r="AF295" s="1051"/>
      <c r="AG295" s="10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0">
        <v>29</v>
      </c>
      <c r="B296" s="10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1"/>
      <c r="AD296" s="1051"/>
      <c r="AE296" s="1051"/>
      <c r="AF296" s="1051"/>
      <c r="AG296" s="10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0">
        <v>30</v>
      </c>
      <c r="B297" s="10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1"/>
      <c r="AD297" s="1051"/>
      <c r="AE297" s="1051"/>
      <c r="AF297" s="1051"/>
      <c r="AG297" s="10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353</v>
      </c>
      <c r="Z300" s="363"/>
      <c r="AA300" s="363"/>
      <c r="AB300" s="363"/>
      <c r="AC300" s="152" t="s">
        <v>338</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$AY$298</f>
        <v>0</v>
      </c>
    </row>
    <row r="301" spans="1:51" ht="26.25" customHeight="1" x14ac:dyDescent="0.15">
      <c r="A301" s="1050">
        <v>1</v>
      </c>
      <c r="B301" s="10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1"/>
      <c r="AD301" s="1051"/>
      <c r="AE301" s="1051"/>
      <c r="AF301" s="1051"/>
      <c r="AG301" s="1051"/>
      <c r="AH301" s="352"/>
      <c r="AI301" s="353"/>
      <c r="AJ301" s="353"/>
      <c r="AK301" s="353"/>
      <c r="AL301" s="354"/>
      <c r="AM301" s="355"/>
      <c r="AN301" s="355"/>
      <c r="AO301" s="356"/>
      <c r="AP301" s="357"/>
      <c r="AQ301" s="357"/>
      <c r="AR301" s="357"/>
      <c r="AS301" s="357"/>
      <c r="AT301" s="357"/>
      <c r="AU301" s="357"/>
      <c r="AV301" s="357"/>
      <c r="AW301" s="357"/>
      <c r="AX301" s="357"/>
      <c r="AY301" s="34">
        <f>$AY$298</f>
        <v>0</v>
      </c>
    </row>
    <row r="302" spans="1:51" ht="26.25" customHeight="1" x14ac:dyDescent="0.15">
      <c r="A302" s="1050">
        <v>2</v>
      </c>
      <c r="B302" s="10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1"/>
      <c r="AD302" s="1051"/>
      <c r="AE302" s="1051"/>
      <c r="AF302" s="1051"/>
      <c r="AG302" s="10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0">
        <v>3</v>
      </c>
      <c r="B303" s="10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1"/>
      <c r="AD303" s="1051"/>
      <c r="AE303" s="1051"/>
      <c r="AF303" s="1051"/>
      <c r="AG303" s="10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0">
        <v>4</v>
      </c>
      <c r="B304" s="10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1"/>
      <c r="AD304" s="1051"/>
      <c r="AE304" s="1051"/>
      <c r="AF304" s="1051"/>
      <c r="AG304" s="10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0">
        <v>5</v>
      </c>
      <c r="B305" s="10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1"/>
      <c r="AD305" s="1051"/>
      <c r="AE305" s="1051"/>
      <c r="AF305" s="1051"/>
      <c r="AG305" s="10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0">
        <v>6</v>
      </c>
      <c r="B306" s="10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1"/>
      <c r="AD306" s="1051"/>
      <c r="AE306" s="1051"/>
      <c r="AF306" s="1051"/>
      <c r="AG306" s="10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0">
        <v>7</v>
      </c>
      <c r="B307" s="10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1"/>
      <c r="AD307" s="1051"/>
      <c r="AE307" s="1051"/>
      <c r="AF307" s="1051"/>
      <c r="AG307" s="10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0">
        <v>8</v>
      </c>
      <c r="B308" s="10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1"/>
      <c r="AD308" s="1051"/>
      <c r="AE308" s="1051"/>
      <c r="AF308" s="1051"/>
      <c r="AG308" s="10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0">
        <v>9</v>
      </c>
      <c r="B309" s="10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1"/>
      <c r="AD309" s="1051"/>
      <c r="AE309" s="1051"/>
      <c r="AF309" s="1051"/>
      <c r="AG309" s="10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0">
        <v>10</v>
      </c>
      <c r="B310" s="10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1"/>
      <c r="AD310" s="1051"/>
      <c r="AE310" s="1051"/>
      <c r="AF310" s="1051"/>
      <c r="AG310" s="10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0">
        <v>11</v>
      </c>
      <c r="B311" s="10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1"/>
      <c r="AD311" s="1051"/>
      <c r="AE311" s="1051"/>
      <c r="AF311" s="1051"/>
      <c r="AG311" s="10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0">
        <v>12</v>
      </c>
      <c r="B312" s="10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1"/>
      <c r="AD312" s="1051"/>
      <c r="AE312" s="1051"/>
      <c r="AF312" s="1051"/>
      <c r="AG312" s="10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0">
        <v>13</v>
      </c>
      <c r="B313" s="10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1"/>
      <c r="AD313" s="1051"/>
      <c r="AE313" s="1051"/>
      <c r="AF313" s="1051"/>
      <c r="AG313" s="10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0">
        <v>14</v>
      </c>
      <c r="B314" s="10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1"/>
      <c r="AD314" s="1051"/>
      <c r="AE314" s="1051"/>
      <c r="AF314" s="1051"/>
      <c r="AG314" s="10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0">
        <v>15</v>
      </c>
      <c r="B315" s="10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1"/>
      <c r="AD315" s="1051"/>
      <c r="AE315" s="1051"/>
      <c r="AF315" s="1051"/>
      <c r="AG315" s="10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0">
        <v>16</v>
      </c>
      <c r="B316" s="10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1"/>
      <c r="AD316" s="1051"/>
      <c r="AE316" s="1051"/>
      <c r="AF316" s="1051"/>
      <c r="AG316" s="10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0">
        <v>17</v>
      </c>
      <c r="B317" s="10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1"/>
      <c r="AD317" s="1051"/>
      <c r="AE317" s="1051"/>
      <c r="AF317" s="1051"/>
      <c r="AG317" s="10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0">
        <v>18</v>
      </c>
      <c r="B318" s="10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1"/>
      <c r="AD318" s="1051"/>
      <c r="AE318" s="1051"/>
      <c r="AF318" s="1051"/>
      <c r="AG318" s="10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0">
        <v>19</v>
      </c>
      <c r="B319" s="10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1"/>
      <c r="AD319" s="1051"/>
      <c r="AE319" s="1051"/>
      <c r="AF319" s="1051"/>
      <c r="AG319" s="10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0">
        <v>20</v>
      </c>
      <c r="B320" s="10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1"/>
      <c r="AD320" s="1051"/>
      <c r="AE320" s="1051"/>
      <c r="AF320" s="1051"/>
      <c r="AG320" s="10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0">
        <v>21</v>
      </c>
      <c r="B321" s="10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1"/>
      <c r="AD321" s="1051"/>
      <c r="AE321" s="1051"/>
      <c r="AF321" s="1051"/>
      <c r="AG321" s="10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0">
        <v>22</v>
      </c>
      <c r="B322" s="10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1"/>
      <c r="AD322" s="1051"/>
      <c r="AE322" s="1051"/>
      <c r="AF322" s="1051"/>
      <c r="AG322" s="10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0">
        <v>23</v>
      </c>
      <c r="B323" s="10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1"/>
      <c r="AD323" s="1051"/>
      <c r="AE323" s="1051"/>
      <c r="AF323" s="1051"/>
      <c r="AG323" s="10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0">
        <v>24</v>
      </c>
      <c r="B324" s="10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1"/>
      <c r="AD324" s="1051"/>
      <c r="AE324" s="1051"/>
      <c r="AF324" s="1051"/>
      <c r="AG324" s="10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0">
        <v>25</v>
      </c>
      <c r="B325" s="10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1"/>
      <c r="AD325" s="1051"/>
      <c r="AE325" s="1051"/>
      <c r="AF325" s="1051"/>
      <c r="AG325" s="10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0">
        <v>26</v>
      </c>
      <c r="B326" s="10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1"/>
      <c r="AD326" s="1051"/>
      <c r="AE326" s="1051"/>
      <c r="AF326" s="1051"/>
      <c r="AG326" s="10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0">
        <v>27</v>
      </c>
      <c r="B327" s="10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1"/>
      <c r="AD327" s="1051"/>
      <c r="AE327" s="1051"/>
      <c r="AF327" s="1051"/>
      <c r="AG327" s="10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0">
        <v>28</v>
      </c>
      <c r="B328" s="10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1"/>
      <c r="AD328" s="1051"/>
      <c r="AE328" s="1051"/>
      <c r="AF328" s="1051"/>
      <c r="AG328" s="10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0">
        <v>29</v>
      </c>
      <c r="B329" s="10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1"/>
      <c r="AD329" s="1051"/>
      <c r="AE329" s="1051"/>
      <c r="AF329" s="1051"/>
      <c r="AG329" s="10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0">
        <v>30</v>
      </c>
      <c r="B330" s="10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1"/>
      <c r="AD330" s="1051"/>
      <c r="AE330" s="1051"/>
      <c r="AF330" s="1051"/>
      <c r="AG330" s="10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353</v>
      </c>
      <c r="Z333" s="363"/>
      <c r="AA333" s="363"/>
      <c r="AB333" s="363"/>
      <c r="AC333" s="152" t="s">
        <v>338</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$AY$331</f>
        <v>0</v>
      </c>
    </row>
    <row r="334" spans="1:51" ht="26.25" customHeight="1" x14ac:dyDescent="0.15">
      <c r="A334" s="1050">
        <v>1</v>
      </c>
      <c r="B334" s="10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1"/>
      <c r="AD334" s="1051"/>
      <c r="AE334" s="1051"/>
      <c r="AF334" s="1051"/>
      <c r="AG334" s="1051"/>
      <c r="AH334" s="352"/>
      <c r="AI334" s="353"/>
      <c r="AJ334" s="353"/>
      <c r="AK334" s="353"/>
      <c r="AL334" s="354"/>
      <c r="AM334" s="355"/>
      <c r="AN334" s="355"/>
      <c r="AO334" s="356"/>
      <c r="AP334" s="357"/>
      <c r="AQ334" s="357"/>
      <c r="AR334" s="357"/>
      <c r="AS334" s="357"/>
      <c r="AT334" s="357"/>
      <c r="AU334" s="357"/>
      <c r="AV334" s="357"/>
      <c r="AW334" s="357"/>
      <c r="AX334" s="357"/>
      <c r="AY334" s="34">
        <f>$AY$331</f>
        <v>0</v>
      </c>
    </row>
    <row r="335" spans="1:51" ht="26.25" customHeight="1" x14ac:dyDescent="0.15">
      <c r="A335" s="1050">
        <v>2</v>
      </c>
      <c r="B335" s="10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1"/>
      <c r="AD335" s="1051"/>
      <c r="AE335" s="1051"/>
      <c r="AF335" s="1051"/>
      <c r="AG335" s="10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0">
        <v>3</v>
      </c>
      <c r="B336" s="10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1"/>
      <c r="AD336" s="1051"/>
      <c r="AE336" s="1051"/>
      <c r="AF336" s="1051"/>
      <c r="AG336" s="10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0">
        <v>4</v>
      </c>
      <c r="B337" s="10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1"/>
      <c r="AD337" s="1051"/>
      <c r="AE337" s="1051"/>
      <c r="AF337" s="1051"/>
      <c r="AG337" s="10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0">
        <v>5</v>
      </c>
      <c r="B338" s="10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1"/>
      <c r="AD338" s="1051"/>
      <c r="AE338" s="1051"/>
      <c r="AF338" s="1051"/>
      <c r="AG338" s="10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0">
        <v>6</v>
      </c>
      <c r="B339" s="10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1"/>
      <c r="AD339" s="1051"/>
      <c r="AE339" s="1051"/>
      <c r="AF339" s="1051"/>
      <c r="AG339" s="10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0">
        <v>7</v>
      </c>
      <c r="B340" s="10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1"/>
      <c r="AD340" s="1051"/>
      <c r="AE340" s="1051"/>
      <c r="AF340" s="1051"/>
      <c r="AG340" s="10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0">
        <v>8</v>
      </c>
      <c r="B341" s="10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1"/>
      <c r="AD341" s="1051"/>
      <c r="AE341" s="1051"/>
      <c r="AF341" s="1051"/>
      <c r="AG341" s="10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0">
        <v>9</v>
      </c>
      <c r="B342" s="10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1"/>
      <c r="AD342" s="1051"/>
      <c r="AE342" s="1051"/>
      <c r="AF342" s="1051"/>
      <c r="AG342" s="10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0">
        <v>10</v>
      </c>
      <c r="B343" s="10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1"/>
      <c r="AD343" s="1051"/>
      <c r="AE343" s="1051"/>
      <c r="AF343" s="1051"/>
      <c r="AG343" s="10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0">
        <v>11</v>
      </c>
      <c r="B344" s="10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1"/>
      <c r="AD344" s="1051"/>
      <c r="AE344" s="1051"/>
      <c r="AF344" s="1051"/>
      <c r="AG344" s="10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0">
        <v>12</v>
      </c>
      <c r="B345" s="10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1"/>
      <c r="AD345" s="1051"/>
      <c r="AE345" s="1051"/>
      <c r="AF345" s="1051"/>
      <c r="AG345" s="10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0">
        <v>13</v>
      </c>
      <c r="B346" s="10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1"/>
      <c r="AD346" s="1051"/>
      <c r="AE346" s="1051"/>
      <c r="AF346" s="1051"/>
      <c r="AG346" s="10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0">
        <v>14</v>
      </c>
      <c r="B347" s="10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1"/>
      <c r="AD347" s="1051"/>
      <c r="AE347" s="1051"/>
      <c r="AF347" s="1051"/>
      <c r="AG347" s="10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0">
        <v>15</v>
      </c>
      <c r="B348" s="10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1"/>
      <c r="AD348" s="1051"/>
      <c r="AE348" s="1051"/>
      <c r="AF348" s="1051"/>
      <c r="AG348" s="10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0">
        <v>16</v>
      </c>
      <c r="B349" s="10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1"/>
      <c r="AD349" s="1051"/>
      <c r="AE349" s="1051"/>
      <c r="AF349" s="1051"/>
      <c r="AG349" s="10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0">
        <v>17</v>
      </c>
      <c r="B350" s="10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1"/>
      <c r="AD350" s="1051"/>
      <c r="AE350" s="1051"/>
      <c r="AF350" s="1051"/>
      <c r="AG350" s="10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0">
        <v>18</v>
      </c>
      <c r="B351" s="10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1"/>
      <c r="AD351" s="1051"/>
      <c r="AE351" s="1051"/>
      <c r="AF351" s="1051"/>
      <c r="AG351" s="10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0">
        <v>19</v>
      </c>
      <c r="B352" s="10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1"/>
      <c r="AD352" s="1051"/>
      <c r="AE352" s="1051"/>
      <c r="AF352" s="1051"/>
      <c r="AG352" s="10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0">
        <v>20</v>
      </c>
      <c r="B353" s="10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1"/>
      <c r="AD353" s="1051"/>
      <c r="AE353" s="1051"/>
      <c r="AF353" s="1051"/>
      <c r="AG353" s="10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0">
        <v>21</v>
      </c>
      <c r="B354" s="10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1"/>
      <c r="AD354" s="1051"/>
      <c r="AE354" s="1051"/>
      <c r="AF354" s="1051"/>
      <c r="AG354" s="10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0">
        <v>22</v>
      </c>
      <c r="B355" s="10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1"/>
      <c r="AD355" s="1051"/>
      <c r="AE355" s="1051"/>
      <c r="AF355" s="1051"/>
      <c r="AG355" s="10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0">
        <v>23</v>
      </c>
      <c r="B356" s="10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1"/>
      <c r="AD356" s="1051"/>
      <c r="AE356" s="1051"/>
      <c r="AF356" s="1051"/>
      <c r="AG356" s="10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0">
        <v>24</v>
      </c>
      <c r="B357" s="10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1"/>
      <c r="AD357" s="1051"/>
      <c r="AE357" s="1051"/>
      <c r="AF357" s="1051"/>
      <c r="AG357" s="10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0">
        <v>25</v>
      </c>
      <c r="B358" s="10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1"/>
      <c r="AD358" s="1051"/>
      <c r="AE358" s="1051"/>
      <c r="AF358" s="1051"/>
      <c r="AG358" s="10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0">
        <v>26</v>
      </c>
      <c r="B359" s="10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1"/>
      <c r="AD359" s="1051"/>
      <c r="AE359" s="1051"/>
      <c r="AF359" s="1051"/>
      <c r="AG359" s="10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0">
        <v>27</v>
      </c>
      <c r="B360" s="10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1"/>
      <c r="AD360" s="1051"/>
      <c r="AE360" s="1051"/>
      <c r="AF360" s="1051"/>
      <c r="AG360" s="10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0">
        <v>28</v>
      </c>
      <c r="B361" s="10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1"/>
      <c r="AD361" s="1051"/>
      <c r="AE361" s="1051"/>
      <c r="AF361" s="1051"/>
      <c r="AG361" s="10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0">
        <v>29</v>
      </c>
      <c r="B362" s="10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1"/>
      <c r="AD362" s="1051"/>
      <c r="AE362" s="1051"/>
      <c r="AF362" s="1051"/>
      <c r="AG362" s="10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0">
        <v>30</v>
      </c>
      <c r="B363" s="10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1"/>
      <c r="AD363" s="1051"/>
      <c r="AE363" s="1051"/>
      <c r="AF363" s="1051"/>
      <c r="AG363" s="10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353</v>
      </c>
      <c r="Z366" s="363"/>
      <c r="AA366" s="363"/>
      <c r="AB366" s="363"/>
      <c r="AC366" s="152" t="s">
        <v>338</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$AY$364</f>
        <v>0</v>
      </c>
    </row>
    <row r="367" spans="1:51" ht="26.25" customHeight="1" x14ac:dyDescent="0.15">
      <c r="A367" s="1050">
        <v>1</v>
      </c>
      <c r="B367" s="10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1"/>
      <c r="AD367" s="1051"/>
      <c r="AE367" s="1051"/>
      <c r="AF367" s="1051"/>
      <c r="AG367" s="1051"/>
      <c r="AH367" s="352"/>
      <c r="AI367" s="353"/>
      <c r="AJ367" s="353"/>
      <c r="AK367" s="353"/>
      <c r="AL367" s="354"/>
      <c r="AM367" s="355"/>
      <c r="AN367" s="355"/>
      <c r="AO367" s="356"/>
      <c r="AP367" s="357"/>
      <c r="AQ367" s="357"/>
      <c r="AR367" s="357"/>
      <c r="AS367" s="357"/>
      <c r="AT367" s="357"/>
      <c r="AU367" s="357"/>
      <c r="AV367" s="357"/>
      <c r="AW367" s="357"/>
      <c r="AX367" s="357"/>
      <c r="AY367" s="34">
        <f>$AY$364</f>
        <v>0</v>
      </c>
    </row>
    <row r="368" spans="1:51" ht="26.25" customHeight="1" x14ac:dyDescent="0.15">
      <c r="A368" s="1050">
        <v>2</v>
      </c>
      <c r="B368" s="10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1"/>
      <c r="AD368" s="1051"/>
      <c r="AE368" s="1051"/>
      <c r="AF368" s="1051"/>
      <c r="AG368" s="10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0">
        <v>3</v>
      </c>
      <c r="B369" s="10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1"/>
      <c r="AD369" s="1051"/>
      <c r="AE369" s="1051"/>
      <c r="AF369" s="1051"/>
      <c r="AG369" s="10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0">
        <v>4</v>
      </c>
      <c r="B370" s="10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1"/>
      <c r="AD370" s="1051"/>
      <c r="AE370" s="1051"/>
      <c r="AF370" s="1051"/>
      <c r="AG370" s="10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0">
        <v>5</v>
      </c>
      <c r="B371" s="10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1"/>
      <c r="AD371" s="1051"/>
      <c r="AE371" s="1051"/>
      <c r="AF371" s="1051"/>
      <c r="AG371" s="10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0">
        <v>6</v>
      </c>
      <c r="B372" s="10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1"/>
      <c r="AD372" s="1051"/>
      <c r="AE372" s="1051"/>
      <c r="AF372" s="1051"/>
      <c r="AG372" s="10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0">
        <v>7</v>
      </c>
      <c r="B373" s="10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1"/>
      <c r="AD373" s="1051"/>
      <c r="AE373" s="1051"/>
      <c r="AF373" s="1051"/>
      <c r="AG373" s="10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0">
        <v>8</v>
      </c>
      <c r="B374" s="10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1"/>
      <c r="AD374" s="1051"/>
      <c r="AE374" s="1051"/>
      <c r="AF374" s="1051"/>
      <c r="AG374" s="10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0">
        <v>9</v>
      </c>
      <c r="B375" s="10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1"/>
      <c r="AD375" s="1051"/>
      <c r="AE375" s="1051"/>
      <c r="AF375" s="1051"/>
      <c r="AG375" s="10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0">
        <v>10</v>
      </c>
      <c r="B376" s="10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1"/>
      <c r="AD376" s="1051"/>
      <c r="AE376" s="1051"/>
      <c r="AF376" s="1051"/>
      <c r="AG376" s="10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0">
        <v>11</v>
      </c>
      <c r="B377" s="10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1"/>
      <c r="AD377" s="1051"/>
      <c r="AE377" s="1051"/>
      <c r="AF377" s="1051"/>
      <c r="AG377" s="10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0">
        <v>12</v>
      </c>
      <c r="B378" s="10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1"/>
      <c r="AD378" s="1051"/>
      <c r="AE378" s="1051"/>
      <c r="AF378" s="1051"/>
      <c r="AG378" s="10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0">
        <v>13</v>
      </c>
      <c r="B379" s="10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1"/>
      <c r="AD379" s="1051"/>
      <c r="AE379" s="1051"/>
      <c r="AF379" s="1051"/>
      <c r="AG379" s="10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0">
        <v>14</v>
      </c>
      <c r="B380" s="10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1"/>
      <c r="AD380" s="1051"/>
      <c r="AE380" s="1051"/>
      <c r="AF380" s="1051"/>
      <c r="AG380" s="10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0">
        <v>15</v>
      </c>
      <c r="B381" s="10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1"/>
      <c r="AD381" s="1051"/>
      <c r="AE381" s="1051"/>
      <c r="AF381" s="1051"/>
      <c r="AG381" s="10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0">
        <v>16</v>
      </c>
      <c r="B382" s="10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1"/>
      <c r="AD382" s="1051"/>
      <c r="AE382" s="1051"/>
      <c r="AF382" s="1051"/>
      <c r="AG382" s="10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0">
        <v>17</v>
      </c>
      <c r="B383" s="10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1"/>
      <c r="AD383" s="1051"/>
      <c r="AE383" s="1051"/>
      <c r="AF383" s="1051"/>
      <c r="AG383" s="10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0">
        <v>18</v>
      </c>
      <c r="B384" s="10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1"/>
      <c r="AD384" s="1051"/>
      <c r="AE384" s="1051"/>
      <c r="AF384" s="1051"/>
      <c r="AG384" s="10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0">
        <v>19</v>
      </c>
      <c r="B385" s="10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1"/>
      <c r="AD385" s="1051"/>
      <c r="AE385" s="1051"/>
      <c r="AF385" s="1051"/>
      <c r="AG385" s="10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0">
        <v>20</v>
      </c>
      <c r="B386" s="10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1"/>
      <c r="AD386" s="1051"/>
      <c r="AE386" s="1051"/>
      <c r="AF386" s="1051"/>
      <c r="AG386" s="10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0">
        <v>21</v>
      </c>
      <c r="B387" s="10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1"/>
      <c r="AD387" s="1051"/>
      <c r="AE387" s="1051"/>
      <c r="AF387" s="1051"/>
      <c r="AG387" s="10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0">
        <v>22</v>
      </c>
      <c r="B388" s="10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1"/>
      <c r="AD388" s="1051"/>
      <c r="AE388" s="1051"/>
      <c r="AF388" s="1051"/>
      <c r="AG388" s="10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0">
        <v>23</v>
      </c>
      <c r="B389" s="10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1"/>
      <c r="AD389" s="1051"/>
      <c r="AE389" s="1051"/>
      <c r="AF389" s="1051"/>
      <c r="AG389" s="10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0">
        <v>24</v>
      </c>
      <c r="B390" s="10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1"/>
      <c r="AD390" s="1051"/>
      <c r="AE390" s="1051"/>
      <c r="AF390" s="1051"/>
      <c r="AG390" s="10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0">
        <v>25</v>
      </c>
      <c r="B391" s="10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1"/>
      <c r="AD391" s="1051"/>
      <c r="AE391" s="1051"/>
      <c r="AF391" s="1051"/>
      <c r="AG391" s="10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0">
        <v>26</v>
      </c>
      <c r="B392" s="10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1"/>
      <c r="AD392" s="1051"/>
      <c r="AE392" s="1051"/>
      <c r="AF392" s="1051"/>
      <c r="AG392" s="10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0">
        <v>27</v>
      </c>
      <c r="B393" s="10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1"/>
      <c r="AD393" s="1051"/>
      <c r="AE393" s="1051"/>
      <c r="AF393" s="1051"/>
      <c r="AG393" s="10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0">
        <v>28</v>
      </c>
      <c r="B394" s="10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1"/>
      <c r="AD394" s="1051"/>
      <c r="AE394" s="1051"/>
      <c r="AF394" s="1051"/>
      <c r="AG394" s="10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0">
        <v>29</v>
      </c>
      <c r="B395" s="10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1"/>
      <c r="AD395" s="1051"/>
      <c r="AE395" s="1051"/>
      <c r="AF395" s="1051"/>
      <c r="AG395" s="10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0">
        <v>30</v>
      </c>
      <c r="B396" s="10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1"/>
      <c r="AD396" s="1051"/>
      <c r="AE396" s="1051"/>
      <c r="AF396" s="1051"/>
      <c r="AG396" s="10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353</v>
      </c>
      <c r="Z399" s="363"/>
      <c r="AA399" s="363"/>
      <c r="AB399" s="363"/>
      <c r="AC399" s="152" t="s">
        <v>338</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$AY$397</f>
        <v>0</v>
      </c>
    </row>
    <row r="400" spans="1:51" ht="26.25" customHeight="1" x14ac:dyDescent="0.15">
      <c r="A400" s="1050">
        <v>1</v>
      </c>
      <c r="B400" s="10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1"/>
      <c r="AD400" s="1051"/>
      <c r="AE400" s="1051"/>
      <c r="AF400" s="1051"/>
      <c r="AG400" s="1051"/>
      <c r="AH400" s="352"/>
      <c r="AI400" s="353"/>
      <c r="AJ400" s="353"/>
      <c r="AK400" s="353"/>
      <c r="AL400" s="354"/>
      <c r="AM400" s="355"/>
      <c r="AN400" s="355"/>
      <c r="AO400" s="356"/>
      <c r="AP400" s="357"/>
      <c r="AQ400" s="357"/>
      <c r="AR400" s="357"/>
      <c r="AS400" s="357"/>
      <c r="AT400" s="357"/>
      <c r="AU400" s="357"/>
      <c r="AV400" s="357"/>
      <c r="AW400" s="357"/>
      <c r="AX400" s="357"/>
      <c r="AY400" s="34">
        <f>$AY$397</f>
        <v>0</v>
      </c>
    </row>
    <row r="401" spans="1:51" ht="26.25" customHeight="1" x14ac:dyDescent="0.15">
      <c r="A401" s="1050">
        <v>2</v>
      </c>
      <c r="B401" s="10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1"/>
      <c r="AD401" s="1051"/>
      <c r="AE401" s="1051"/>
      <c r="AF401" s="1051"/>
      <c r="AG401" s="10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0">
        <v>3</v>
      </c>
      <c r="B402" s="10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1"/>
      <c r="AD402" s="1051"/>
      <c r="AE402" s="1051"/>
      <c r="AF402" s="1051"/>
      <c r="AG402" s="10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0">
        <v>4</v>
      </c>
      <c r="B403" s="10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1"/>
      <c r="AD403" s="1051"/>
      <c r="AE403" s="1051"/>
      <c r="AF403" s="1051"/>
      <c r="AG403" s="10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0">
        <v>5</v>
      </c>
      <c r="B404" s="10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1"/>
      <c r="AD404" s="1051"/>
      <c r="AE404" s="1051"/>
      <c r="AF404" s="1051"/>
      <c r="AG404" s="10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0">
        <v>6</v>
      </c>
      <c r="B405" s="10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1"/>
      <c r="AD405" s="1051"/>
      <c r="AE405" s="1051"/>
      <c r="AF405" s="1051"/>
      <c r="AG405" s="10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0">
        <v>7</v>
      </c>
      <c r="B406" s="10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1"/>
      <c r="AD406" s="1051"/>
      <c r="AE406" s="1051"/>
      <c r="AF406" s="1051"/>
      <c r="AG406" s="10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0">
        <v>8</v>
      </c>
      <c r="B407" s="10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1"/>
      <c r="AD407" s="1051"/>
      <c r="AE407" s="1051"/>
      <c r="AF407" s="1051"/>
      <c r="AG407" s="10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0">
        <v>9</v>
      </c>
      <c r="B408" s="10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1"/>
      <c r="AD408" s="1051"/>
      <c r="AE408" s="1051"/>
      <c r="AF408" s="1051"/>
      <c r="AG408" s="10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0">
        <v>10</v>
      </c>
      <c r="B409" s="10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1"/>
      <c r="AD409" s="1051"/>
      <c r="AE409" s="1051"/>
      <c r="AF409" s="1051"/>
      <c r="AG409" s="10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0">
        <v>11</v>
      </c>
      <c r="B410" s="10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1"/>
      <c r="AD410" s="1051"/>
      <c r="AE410" s="1051"/>
      <c r="AF410" s="1051"/>
      <c r="AG410" s="10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0">
        <v>12</v>
      </c>
      <c r="B411" s="10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1"/>
      <c r="AD411" s="1051"/>
      <c r="AE411" s="1051"/>
      <c r="AF411" s="1051"/>
      <c r="AG411" s="10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0">
        <v>13</v>
      </c>
      <c r="B412" s="10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1"/>
      <c r="AD412" s="1051"/>
      <c r="AE412" s="1051"/>
      <c r="AF412" s="1051"/>
      <c r="AG412" s="10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0">
        <v>14</v>
      </c>
      <c r="B413" s="10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1"/>
      <c r="AD413" s="1051"/>
      <c r="AE413" s="1051"/>
      <c r="AF413" s="1051"/>
      <c r="AG413" s="10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0">
        <v>15</v>
      </c>
      <c r="B414" s="10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1"/>
      <c r="AD414" s="1051"/>
      <c r="AE414" s="1051"/>
      <c r="AF414" s="1051"/>
      <c r="AG414" s="10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0">
        <v>16</v>
      </c>
      <c r="B415" s="10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1"/>
      <c r="AD415" s="1051"/>
      <c r="AE415" s="1051"/>
      <c r="AF415" s="1051"/>
      <c r="AG415" s="10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0">
        <v>17</v>
      </c>
      <c r="B416" s="10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1"/>
      <c r="AD416" s="1051"/>
      <c r="AE416" s="1051"/>
      <c r="AF416" s="1051"/>
      <c r="AG416" s="10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0">
        <v>18</v>
      </c>
      <c r="B417" s="10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1"/>
      <c r="AD417" s="1051"/>
      <c r="AE417" s="1051"/>
      <c r="AF417" s="1051"/>
      <c r="AG417" s="10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0">
        <v>19</v>
      </c>
      <c r="B418" s="10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1"/>
      <c r="AD418" s="1051"/>
      <c r="AE418" s="1051"/>
      <c r="AF418" s="1051"/>
      <c r="AG418" s="10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0">
        <v>20</v>
      </c>
      <c r="B419" s="10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1"/>
      <c r="AD419" s="1051"/>
      <c r="AE419" s="1051"/>
      <c r="AF419" s="1051"/>
      <c r="AG419" s="10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0">
        <v>21</v>
      </c>
      <c r="B420" s="10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1"/>
      <c r="AD420" s="1051"/>
      <c r="AE420" s="1051"/>
      <c r="AF420" s="1051"/>
      <c r="AG420" s="10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0">
        <v>22</v>
      </c>
      <c r="B421" s="10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1"/>
      <c r="AD421" s="1051"/>
      <c r="AE421" s="1051"/>
      <c r="AF421" s="1051"/>
      <c r="AG421" s="10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0">
        <v>23</v>
      </c>
      <c r="B422" s="10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1"/>
      <c r="AD422" s="1051"/>
      <c r="AE422" s="1051"/>
      <c r="AF422" s="1051"/>
      <c r="AG422" s="10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0">
        <v>24</v>
      </c>
      <c r="B423" s="10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1"/>
      <c r="AD423" s="1051"/>
      <c r="AE423" s="1051"/>
      <c r="AF423" s="1051"/>
      <c r="AG423" s="10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0">
        <v>25</v>
      </c>
      <c r="B424" s="10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1"/>
      <c r="AD424" s="1051"/>
      <c r="AE424" s="1051"/>
      <c r="AF424" s="1051"/>
      <c r="AG424" s="10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0">
        <v>26</v>
      </c>
      <c r="B425" s="10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1"/>
      <c r="AD425" s="1051"/>
      <c r="AE425" s="1051"/>
      <c r="AF425" s="1051"/>
      <c r="AG425" s="10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0">
        <v>27</v>
      </c>
      <c r="B426" s="10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1"/>
      <c r="AD426" s="1051"/>
      <c r="AE426" s="1051"/>
      <c r="AF426" s="1051"/>
      <c r="AG426" s="10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0">
        <v>28</v>
      </c>
      <c r="B427" s="10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1"/>
      <c r="AD427" s="1051"/>
      <c r="AE427" s="1051"/>
      <c r="AF427" s="1051"/>
      <c r="AG427" s="10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0">
        <v>29</v>
      </c>
      <c r="B428" s="10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1"/>
      <c r="AD428" s="1051"/>
      <c r="AE428" s="1051"/>
      <c r="AF428" s="1051"/>
      <c r="AG428" s="10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0">
        <v>30</v>
      </c>
      <c r="B429" s="10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1"/>
      <c r="AD429" s="1051"/>
      <c r="AE429" s="1051"/>
      <c r="AF429" s="1051"/>
      <c r="AG429" s="10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353</v>
      </c>
      <c r="Z432" s="363"/>
      <c r="AA432" s="363"/>
      <c r="AB432" s="363"/>
      <c r="AC432" s="152" t="s">
        <v>338</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$AY$430</f>
        <v>0</v>
      </c>
    </row>
    <row r="433" spans="1:51" ht="26.25" customHeight="1" x14ac:dyDescent="0.15">
      <c r="A433" s="1050">
        <v>1</v>
      </c>
      <c r="B433" s="10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1"/>
      <c r="AD433" s="1051"/>
      <c r="AE433" s="1051"/>
      <c r="AF433" s="1051"/>
      <c r="AG433" s="1051"/>
      <c r="AH433" s="352"/>
      <c r="AI433" s="353"/>
      <c r="AJ433" s="353"/>
      <c r="AK433" s="353"/>
      <c r="AL433" s="354"/>
      <c r="AM433" s="355"/>
      <c r="AN433" s="355"/>
      <c r="AO433" s="356"/>
      <c r="AP433" s="357"/>
      <c r="AQ433" s="357"/>
      <c r="AR433" s="357"/>
      <c r="AS433" s="357"/>
      <c r="AT433" s="357"/>
      <c r="AU433" s="357"/>
      <c r="AV433" s="357"/>
      <c r="AW433" s="357"/>
      <c r="AX433" s="357"/>
      <c r="AY433" s="34">
        <f>$AY$430</f>
        <v>0</v>
      </c>
    </row>
    <row r="434" spans="1:51" ht="26.25" customHeight="1" x14ac:dyDescent="0.15">
      <c r="A434" s="1050">
        <v>2</v>
      </c>
      <c r="B434" s="10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1"/>
      <c r="AD434" s="1051"/>
      <c r="AE434" s="1051"/>
      <c r="AF434" s="1051"/>
      <c r="AG434" s="10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0">
        <v>3</v>
      </c>
      <c r="B435" s="10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1"/>
      <c r="AD435" s="1051"/>
      <c r="AE435" s="1051"/>
      <c r="AF435" s="1051"/>
      <c r="AG435" s="10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0">
        <v>4</v>
      </c>
      <c r="B436" s="10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1"/>
      <c r="AD436" s="1051"/>
      <c r="AE436" s="1051"/>
      <c r="AF436" s="1051"/>
      <c r="AG436" s="10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0">
        <v>5</v>
      </c>
      <c r="B437" s="10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1"/>
      <c r="AD437" s="1051"/>
      <c r="AE437" s="1051"/>
      <c r="AF437" s="1051"/>
      <c r="AG437" s="10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0">
        <v>6</v>
      </c>
      <c r="B438" s="10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1"/>
      <c r="AD438" s="1051"/>
      <c r="AE438" s="1051"/>
      <c r="AF438" s="1051"/>
      <c r="AG438" s="10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0">
        <v>7</v>
      </c>
      <c r="B439" s="10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1"/>
      <c r="AD439" s="1051"/>
      <c r="AE439" s="1051"/>
      <c r="AF439" s="1051"/>
      <c r="AG439" s="10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0">
        <v>8</v>
      </c>
      <c r="B440" s="10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1"/>
      <c r="AD440" s="1051"/>
      <c r="AE440" s="1051"/>
      <c r="AF440" s="1051"/>
      <c r="AG440" s="10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0">
        <v>9</v>
      </c>
      <c r="B441" s="10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1"/>
      <c r="AD441" s="1051"/>
      <c r="AE441" s="1051"/>
      <c r="AF441" s="1051"/>
      <c r="AG441" s="10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0">
        <v>10</v>
      </c>
      <c r="B442" s="10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1"/>
      <c r="AD442" s="1051"/>
      <c r="AE442" s="1051"/>
      <c r="AF442" s="1051"/>
      <c r="AG442" s="10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0">
        <v>11</v>
      </c>
      <c r="B443" s="10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1"/>
      <c r="AD443" s="1051"/>
      <c r="AE443" s="1051"/>
      <c r="AF443" s="1051"/>
      <c r="AG443" s="10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0">
        <v>12</v>
      </c>
      <c r="B444" s="10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1"/>
      <c r="AD444" s="1051"/>
      <c r="AE444" s="1051"/>
      <c r="AF444" s="1051"/>
      <c r="AG444" s="10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0">
        <v>13</v>
      </c>
      <c r="B445" s="10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1"/>
      <c r="AD445" s="1051"/>
      <c r="AE445" s="1051"/>
      <c r="AF445" s="1051"/>
      <c r="AG445" s="10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0">
        <v>14</v>
      </c>
      <c r="B446" s="10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1"/>
      <c r="AD446" s="1051"/>
      <c r="AE446" s="1051"/>
      <c r="AF446" s="1051"/>
      <c r="AG446" s="10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0">
        <v>15</v>
      </c>
      <c r="B447" s="10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1"/>
      <c r="AD447" s="1051"/>
      <c r="AE447" s="1051"/>
      <c r="AF447" s="1051"/>
      <c r="AG447" s="10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0">
        <v>16</v>
      </c>
      <c r="B448" s="10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1"/>
      <c r="AD448" s="1051"/>
      <c r="AE448" s="1051"/>
      <c r="AF448" s="1051"/>
      <c r="AG448" s="10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0">
        <v>17</v>
      </c>
      <c r="B449" s="10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1"/>
      <c r="AD449" s="1051"/>
      <c r="AE449" s="1051"/>
      <c r="AF449" s="1051"/>
      <c r="AG449" s="10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0">
        <v>18</v>
      </c>
      <c r="B450" s="10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1"/>
      <c r="AD450" s="1051"/>
      <c r="AE450" s="1051"/>
      <c r="AF450" s="1051"/>
      <c r="AG450" s="10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0">
        <v>19</v>
      </c>
      <c r="B451" s="10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1"/>
      <c r="AD451" s="1051"/>
      <c r="AE451" s="1051"/>
      <c r="AF451" s="1051"/>
      <c r="AG451" s="10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0">
        <v>20</v>
      </c>
      <c r="B452" s="10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1"/>
      <c r="AD452" s="1051"/>
      <c r="AE452" s="1051"/>
      <c r="AF452" s="1051"/>
      <c r="AG452" s="10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0">
        <v>21</v>
      </c>
      <c r="B453" s="10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1"/>
      <c r="AD453" s="1051"/>
      <c r="AE453" s="1051"/>
      <c r="AF453" s="1051"/>
      <c r="AG453" s="10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0">
        <v>22</v>
      </c>
      <c r="B454" s="10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1"/>
      <c r="AD454" s="1051"/>
      <c r="AE454" s="1051"/>
      <c r="AF454" s="1051"/>
      <c r="AG454" s="10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0">
        <v>23</v>
      </c>
      <c r="B455" s="10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1"/>
      <c r="AD455" s="1051"/>
      <c r="AE455" s="1051"/>
      <c r="AF455" s="1051"/>
      <c r="AG455" s="10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0">
        <v>24</v>
      </c>
      <c r="B456" s="10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1"/>
      <c r="AD456" s="1051"/>
      <c r="AE456" s="1051"/>
      <c r="AF456" s="1051"/>
      <c r="AG456" s="10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0">
        <v>25</v>
      </c>
      <c r="B457" s="10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1"/>
      <c r="AD457" s="1051"/>
      <c r="AE457" s="1051"/>
      <c r="AF457" s="1051"/>
      <c r="AG457" s="10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0">
        <v>26</v>
      </c>
      <c r="B458" s="10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1"/>
      <c r="AD458" s="1051"/>
      <c r="AE458" s="1051"/>
      <c r="AF458" s="1051"/>
      <c r="AG458" s="10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0">
        <v>27</v>
      </c>
      <c r="B459" s="10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1"/>
      <c r="AD459" s="1051"/>
      <c r="AE459" s="1051"/>
      <c r="AF459" s="1051"/>
      <c r="AG459" s="10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0">
        <v>28</v>
      </c>
      <c r="B460" s="10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1"/>
      <c r="AD460" s="1051"/>
      <c r="AE460" s="1051"/>
      <c r="AF460" s="1051"/>
      <c r="AG460" s="10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0">
        <v>29</v>
      </c>
      <c r="B461" s="10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1"/>
      <c r="AD461" s="1051"/>
      <c r="AE461" s="1051"/>
      <c r="AF461" s="1051"/>
      <c r="AG461" s="10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0">
        <v>30</v>
      </c>
      <c r="B462" s="10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1"/>
      <c r="AD462" s="1051"/>
      <c r="AE462" s="1051"/>
      <c r="AF462" s="1051"/>
      <c r="AG462" s="10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353</v>
      </c>
      <c r="Z465" s="363"/>
      <c r="AA465" s="363"/>
      <c r="AB465" s="363"/>
      <c r="AC465" s="152" t="s">
        <v>338</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$AY$463</f>
        <v>0</v>
      </c>
    </row>
    <row r="466" spans="1:51" ht="26.25" customHeight="1" x14ac:dyDescent="0.15">
      <c r="A466" s="1050">
        <v>1</v>
      </c>
      <c r="B466" s="10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1"/>
      <c r="AD466" s="1051"/>
      <c r="AE466" s="1051"/>
      <c r="AF466" s="1051"/>
      <c r="AG466" s="1051"/>
      <c r="AH466" s="352"/>
      <c r="AI466" s="353"/>
      <c r="AJ466" s="353"/>
      <c r="AK466" s="353"/>
      <c r="AL466" s="354"/>
      <c r="AM466" s="355"/>
      <c r="AN466" s="355"/>
      <c r="AO466" s="356"/>
      <c r="AP466" s="357"/>
      <c r="AQ466" s="357"/>
      <c r="AR466" s="357"/>
      <c r="AS466" s="357"/>
      <c r="AT466" s="357"/>
      <c r="AU466" s="357"/>
      <c r="AV466" s="357"/>
      <c r="AW466" s="357"/>
      <c r="AX466" s="357"/>
      <c r="AY466" s="34">
        <f>$AY$463</f>
        <v>0</v>
      </c>
    </row>
    <row r="467" spans="1:51" ht="26.25" customHeight="1" x14ac:dyDescent="0.15">
      <c r="A467" s="1050">
        <v>2</v>
      </c>
      <c r="B467" s="10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1"/>
      <c r="AD467" s="1051"/>
      <c r="AE467" s="1051"/>
      <c r="AF467" s="1051"/>
      <c r="AG467" s="10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0">
        <v>3</v>
      </c>
      <c r="B468" s="10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1"/>
      <c r="AD468" s="1051"/>
      <c r="AE468" s="1051"/>
      <c r="AF468" s="1051"/>
      <c r="AG468" s="10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0">
        <v>4</v>
      </c>
      <c r="B469" s="10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1"/>
      <c r="AD469" s="1051"/>
      <c r="AE469" s="1051"/>
      <c r="AF469" s="1051"/>
      <c r="AG469" s="10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0">
        <v>5</v>
      </c>
      <c r="B470" s="10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1"/>
      <c r="AD470" s="1051"/>
      <c r="AE470" s="1051"/>
      <c r="AF470" s="1051"/>
      <c r="AG470" s="10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0">
        <v>6</v>
      </c>
      <c r="B471" s="10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1"/>
      <c r="AD471" s="1051"/>
      <c r="AE471" s="1051"/>
      <c r="AF471" s="1051"/>
      <c r="AG471" s="10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0">
        <v>7</v>
      </c>
      <c r="B472" s="10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1"/>
      <c r="AD472" s="1051"/>
      <c r="AE472" s="1051"/>
      <c r="AF472" s="1051"/>
      <c r="AG472" s="10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0">
        <v>8</v>
      </c>
      <c r="B473" s="10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1"/>
      <c r="AD473" s="1051"/>
      <c r="AE473" s="1051"/>
      <c r="AF473" s="1051"/>
      <c r="AG473" s="10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0">
        <v>9</v>
      </c>
      <c r="B474" s="10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1"/>
      <c r="AD474" s="1051"/>
      <c r="AE474" s="1051"/>
      <c r="AF474" s="1051"/>
      <c r="AG474" s="10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0">
        <v>10</v>
      </c>
      <c r="B475" s="10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1"/>
      <c r="AD475" s="1051"/>
      <c r="AE475" s="1051"/>
      <c r="AF475" s="1051"/>
      <c r="AG475" s="10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0">
        <v>11</v>
      </c>
      <c r="B476" s="10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1"/>
      <c r="AD476" s="1051"/>
      <c r="AE476" s="1051"/>
      <c r="AF476" s="1051"/>
      <c r="AG476" s="10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0">
        <v>12</v>
      </c>
      <c r="B477" s="10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1"/>
      <c r="AD477" s="1051"/>
      <c r="AE477" s="1051"/>
      <c r="AF477" s="1051"/>
      <c r="AG477" s="10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0">
        <v>13</v>
      </c>
      <c r="B478" s="10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1"/>
      <c r="AD478" s="1051"/>
      <c r="AE478" s="1051"/>
      <c r="AF478" s="1051"/>
      <c r="AG478" s="10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0">
        <v>14</v>
      </c>
      <c r="B479" s="10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1"/>
      <c r="AD479" s="1051"/>
      <c r="AE479" s="1051"/>
      <c r="AF479" s="1051"/>
      <c r="AG479" s="10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0">
        <v>15</v>
      </c>
      <c r="B480" s="10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1"/>
      <c r="AD480" s="1051"/>
      <c r="AE480" s="1051"/>
      <c r="AF480" s="1051"/>
      <c r="AG480" s="10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0">
        <v>16</v>
      </c>
      <c r="B481" s="10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1"/>
      <c r="AD481" s="1051"/>
      <c r="AE481" s="1051"/>
      <c r="AF481" s="1051"/>
      <c r="AG481" s="10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0">
        <v>17</v>
      </c>
      <c r="B482" s="10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1"/>
      <c r="AD482" s="1051"/>
      <c r="AE482" s="1051"/>
      <c r="AF482" s="1051"/>
      <c r="AG482" s="10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0">
        <v>18</v>
      </c>
      <c r="B483" s="10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1"/>
      <c r="AD483" s="1051"/>
      <c r="AE483" s="1051"/>
      <c r="AF483" s="1051"/>
      <c r="AG483" s="10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0">
        <v>19</v>
      </c>
      <c r="B484" s="10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1"/>
      <c r="AD484" s="1051"/>
      <c r="AE484" s="1051"/>
      <c r="AF484" s="1051"/>
      <c r="AG484" s="10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0">
        <v>20</v>
      </c>
      <c r="B485" s="10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1"/>
      <c r="AD485" s="1051"/>
      <c r="AE485" s="1051"/>
      <c r="AF485" s="1051"/>
      <c r="AG485" s="10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0">
        <v>21</v>
      </c>
      <c r="B486" s="10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1"/>
      <c r="AD486" s="1051"/>
      <c r="AE486" s="1051"/>
      <c r="AF486" s="1051"/>
      <c r="AG486" s="10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0">
        <v>22</v>
      </c>
      <c r="B487" s="10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1"/>
      <c r="AD487" s="1051"/>
      <c r="AE487" s="1051"/>
      <c r="AF487" s="1051"/>
      <c r="AG487" s="10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0">
        <v>23</v>
      </c>
      <c r="B488" s="10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1"/>
      <c r="AD488" s="1051"/>
      <c r="AE488" s="1051"/>
      <c r="AF488" s="1051"/>
      <c r="AG488" s="10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0">
        <v>24</v>
      </c>
      <c r="B489" s="10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1"/>
      <c r="AD489" s="1051"/>
      <c r="AE489" s="1051"/>
      <c r="AF489" s="1051"/>
      <c r="AG489" s="10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0">
        <v>25</v>
      </c>
      <c r="B490" s="10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1"/>
      <c r="AD490" s="1051"/>
      <c r="AE490" s="1051"/>
      <c r="AF490" s="1051"/>
      <c r="AG490" s="10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0">
        <v>26</v>
      </c>
      <c r="B491" s="10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1"/>
      <c r="AD491" s="1051"/>
      <c r="AE491" s="1051"/>
      <c r="AF491" s="1051"/>
      <c r="AG491" s="10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0">
        <v>27</v>
      </c>
      <c r="B492" s="10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1"/>
      <c r="AD492" s="1051"/>
      <c r="AE492" s="1051"/>
      <c r="AF492" s="1051"/>
      <c r="AG492" s="10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0">
        <v>28</v>
      </c>
      <c r="B493" s="10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1"/>
      <c r="AD493" s="1051"/>
      <c r="AE493" s="1051"/>
      <c r="AF493" s="1051"/>
      <c r="AG493" s="10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0">
        <v>29</v>
      </c>
      <c r="B494" s="10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1"/>
      <c r="AD494" s="1051"/>
      <c r="AE494" s="1051"/>
      <c r="AF494" s="1051"/>
      <c r="AG494" s="10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0">
        <v>30</v>
      </c>
      <c r="B495" s="10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1"/>
      <c r="AD495" s="1051"/>
      <c r="AE495" s="1051"/>
      <c r="AF495" s="1051"/>
      <c r="AG495" s="10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353</v>
      </c>
      <c r="Z498" s="363"/>
      <c r="AA498" s="363"/>
      <c r="AB498" s="363"/>
      <c r="AC498" s="152" t="s">
        <v>338</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$AY$496</f>
        <v>0</v>
      </c>
    </row>
    <row r="499" spans="1:51" ht="26.25" customHeight="1" x14ac:dyDescent="0.15">
      <c r="A499" s="1050">
        <v>1</v>
      </c>
      <c r="B499" s="10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1"/>
      <c r="AD499" s="1051"/>
      <c r="AE499" s="1051"/>
      <c r="AF499" s="1051"/>
      <c r="AG499" s="1051"/>
      <c r="AH499" s="352"/>
      <c r="AI499" s="353"/>
      <c r="AJ499" s="353"/>
      <c r="AK499" s="353"/>
      <c r="AL499" s="354"/>
      <c r="AM499" s="355"/>
      <c r="AN499" s="355"/>
      <c r="AO499" s="356"/>
      <c r="AP499" s="357"/>
      <c r="AQ499" s="357"/>
      <c r="AR499" s="357"/>
      <c r="AS499" s="357"/>
      <c r="AT499" s="357"/>
      <c r="AU499" s="357"/>
      <c r="AV499" s="357"/>
      <c r="AW499" s="357"/>
      <c r="AX499" s="357"/>
      <c r="AY499" s="34">
        <f>$AY$496</f>
        <v>0</v>
      </c>
    </row>
    <row r="500" spans="1:51" ht="26.25" customHeight="1" x14ac:dyDescent="0.15">
      <c r="A500" s="1050">
        <v>2</v>
      </c>
      <c r="B500" s="10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1"/>
      <c r="AD500" s="1051"/>
      <c r="AE500" s="1051"/>
      <c r="AF500" s="1051"/>
      <c r="AG500" s="10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0">
        <v>3</v>
      </c>
      <c r="B501" s="10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1"/>
      <c r="AD501" s="1051"/>
      <c r="AE501" s="1051"/>
      <c r="AF501" s="1051"/>
      <c r="AG501" s="10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0">
        <v>4</v>
      </c>
      <c r="B502" s="10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1"/>
      <c r="AD502" s="1051"/>
      <c r="AE502" s="1051"/>
      <c r="AF502" s="1051"/>
      <c r="AG502" s="10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0">
        <v>5</v>
      </c>
      <c r="B503" s="10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1"/>
      <c r="AD503" s="1051"/>
      <c r="AE503" s="1051"/>
      <c r="AF503" s="1051"/>
      <c r="AG503" s="10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0">
        <v>6</v>
      </c>
      <c r="B504" s="10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1"/>
      <c r="AD504" s="1051"/>
      <c r="AE504" s="1051"/>
      <c r="AF504" s="1051"/>
      <c r="AG504" s="10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0">
        <v>7</v>
      </c>
      <c r="B505" s="10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1"/>
      <c r="AD505" s="1051"/>
      <c r="AE505" s="1051"/>
      <c r="AF505" s="1051"/>
      <c r="AG505" s="10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0">
        <v>8</v>
      </c>
      <c r="B506" s="10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1"/>
      <c r="AD506" s="1051"/>
      <c r="AE506" s="1051"/>
      <c r="AF506" s="1051"/>
      <c r="AG506" s="10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0">
        <v>9</v>
      </c>
      <c r="B507" s="10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1"/>
      <c r="AD507" s="1051"/>
      <c r="AE507" s="1051"/>
      <c r="AF507" s="1051"/>
      <c r="AG507" s="10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0">
        <v>10</v>
      </c>
      <c r="B508" s="10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1"/>
      <c r="AD508" s="1051"/>
      <c r="AE508" s="1051"/>
      <c r="AF508" s="1051"/>
      <c r="AG508" s="10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0">
        <v>11</v>
      </c>
      <c r="B509" s="10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1"/>
      <c r="AD509" s="1051"/>
      <c r="AE509" s="1051"/>
      <c r="AF509" s="1051"/>
      <c r="AG509" s="10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0">
        <v>12</v>
      </c>
      <c r="B510" s="10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1"/>
      <c r="AD510" s="1051"/>
      <c r="AE510" s="1051"/>
      <c r="AF510" s="1051"/>
      <c r="AG510" s="10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0">
        <v>13</v>
      </c>
      <c r="B511" s="10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1"/>
      <c r="AD511" s="1051"/>
      <c r="AE511" s="1051"/>
      <c r="AF511" s="1051"/>
      <c r="AG511" s="10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0">
        <v>14</v>
      </c>
      <c r="B512" s="10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1"/>
      <c r="AD512" s="1051"/>
      <c r="AE512" s="1051"/>
      <c r="AF512" s="1051"/>
      <c r="AG512" s="10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0">
        <v>15</v>
      </c>
      <c r="B513" s="10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1"/>
      <c r="AD513" s="1051"/>
      <c r="AE513" s="1051"/>
      <c r="AF513" s="1051"/>
      <c r="AG513" s="10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0">
        <v>16</v>
      </c>
      <c r="B514" s="10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1"/>
      <c r="AD514" s="1051"/>
      <c r="AE514" s="1051"/>
      <c r="AF514" s="1051"/>
      <c r="AG514" s="10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0">
        <v>17</v>
      </c>
      <c r="B515" s="10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1"/>
      <c r="AD515" s="1051"/>
      <c r="AE515" s="1051"/>
      <c r="AF515" s="1051"/>
      <c r="AG515" s="10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0">
        <v>18</v>
      </c>
      <c r="B516" s="10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1"/>
      <c r="AD516" s="1051"/>
      <c r="AE516" s="1051"/>
      <c r="AF516" s="1051"/>
      <c r="AG516" s="10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0">
        <v>19</v>
      </c>
      <c r="B517" s="10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1"/>
      <c r="AD517" s="1051"/>
      <c r="AE517" s="1051"/>
      <c r="AF517" s="1051"/>
      <c r="AG517" s="10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0">
        <v>20</v>
      </c>
      <c r="B518" s="10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1"/>
      <c r="AD518" s="1051"/>
      <c r="AE518" s="1051"/>
      <c r="AF518" s="1051"/>
      <c r="AG518" s="10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0">
        <v>21</v>
      </c>
      <c r="B519" s="10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1"/>
      <c r="AD519" s="1051"/>
      <c r="AE519" s="1051"/>
      <c r="AF519" s="1051"/>
      <c r="AG519" s="10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0">
        <v>22</v>
      </c>
      <c r="B520" s="10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1"/>
      <c r="AD520" s="1051"/>
      <c r="AE520" s="1051"/>
      <c r="AF520" s="1051"/>
      <c r="AG520" s="10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0">
        <v>23</v>
      </c>
      <c r="B521" s="10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1"/>
      <c r="AD521" s="1051"/>
      <c r="AE521" s="1051"/>
      <c r="AF521" s="1051"/>
      <c r="AG521" s="10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0">
        <v>24</v>
      </c>
      <c r="B522" s="10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1"/>
      <c r="AD522" s="1051"/>
      <c r="AE522" s="1051"/>
      <c r="AF522" s="1051"/>
      <c r="AG522" s="10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0">
        <v>25</v>
      </c>
      <c r="B523" s="10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1"/>
      <c r="AD523" s="1051"/>
      <c r="AE523" s="1051"/>
      <c r="AF523" s="1051"/>
      <c r="AG523" s="10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0">
        <v>26</v>
      </c>
      <c r="B524" s="10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1"/>
      <c r="AD524" s="1051"/>
      <c r="AE524" s="1051"/>
      <c r="AF524" s="1051"/>
      <c r="AG524" s="10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0">
        <v>27</v>
      </c>
      <c r="B525" s="10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1"/>
      <c r="AD525" s="1051"/>
      <c r="AE525" s="1051"/>
      <c r="AF525" s="1051"/>
      <c r="AG525" s="10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0">
        <v>28</v>
      </c>
      <c r="B526" s="10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1"/>
      <c r="AD526" s="1051"/>
      <c r="AE526" s="1051"/>
      <c r="AF526" s="1051"/>
      <c r="AG526" s="10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0">
        <v>29</v>
      </c>
      <c r="B527" s="10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1"/>
      <c r="AD527" s="1051"/>
      <c r="AE527" s="1051"/>
      <c r="AF527" s="1051"/>
      <c r="AG527" s="10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0">
        <v>30</v>
      </c>
      <c r="B528" s="10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1"/>
      <c r="AD528" s="1051"/>
      <c r="AE528" s="1051"/>
      <c r="AF528" s="1051"/>
      <c r="AG528" s="10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353</v>
      </c>
      <c r="Z531" s="363"/>
      <c r="AA531" s="363"/>
      <c r="AB531" s="363"/>
      <c r="AC531" s="152" t="s">
        <v>338</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$AY$529</f>
        <v>0</v>
      </c>
    </row>
    <row r="532" spans="1:51" ht="26.25" customHeight="1" x14ac:dyDescent="0.15">
      <c r="A532" s="1050">
        <v>1</v>
      </c>
      <c r="B532" s="10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1"/>
      <c r="AD532" s="1051"/>
      <c r="AE532" s="1051"/>
      <c r="AF532" s="1051"/>
      <c r="AG532" s="1051"/>
      <c r="AH532" s="352"/>
      <c r="AI532" s="353"/>
      <c r="AJ532" s="353"/>
      <c r="AK532" s="353"/>
      <c r="AL532" s="354"/>
      <c r="AM532" s="355"/>
      <c r="AN532" s="355"/>
      <c r="AO532" s="356"/>
      <c r="AP532" s="357"/>
      <c r="AQ532" s="357"/>
      <c r="AR532" s="357"/>
      <c r="AS532" s="357"/>
      <c r="AT532" s="357"/>
      <c r="AU532" s="357"/>
      <c r="AV532" s="357"/>
      <c r="AW532" s="357"/>
      <c r="AX532" s="357"/>
      <c r="AY532" s="34">
        <f>$AY$529</f>
        <v>0</v>
      </c>
    </row>
    <row r="533" spans="1:51" ht="26.25" customHeight="1" x14ac:dyDescent="0.15">
      <c r="A533" s="1050">
        <v>2</v>
      </c>
      <c r="B533" s="10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1"/>
      <c r="AD533" s="1051"/>
      <c r="AE533" s="1051"/>
      <c r="AF533" s="1051"/>
      <c r="AG533" s="10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0">
        <v>3</v>
      </c>
      <c r="B534" s="10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1"/>
      <c r="AD534" s="1051"/>
      <c r="AE534" s="1051"/>
      <c r="AF534" s="1051"/>
      <c r="AG534" s="10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0">
        <v>4</v>
      </c>
      <c r="B535" s="10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1"/>
      <c r="AD535" s="1051"/>
      <c r="AE535" s="1051"/>
      <c r="AF535" s="1051"/>
      <c r="AG535" s="10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0">
        <v>5</v>
      </c>
      <c r="B536" s="10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1"/>
      <c r="AD536" s="1051"/>
      <c r="AE536" s="1051"/>
      <c r="AF536" s="1051"/>
      <c r="AG536" s="10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0">
        <v>6</v>
      </c>
      <c r="B537" s="10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1"/>
      <c r="AD537" s="1051"/>
      <c r="AE537" s="1051"/>
      <c r="AF537" s="1051"/>
      <c r="AG537" s="10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0">
        <v>7</v>
      </c>
      <c r="B538" s="10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1"/>
      <c r="AD538" s="1051"/>
      <c r="AE538" s="1051"/>
      <c r="AF538" s="1051"/>
      <c r="AG538" s="10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0">
        <v>8</v>
      </c>
      <c r="B539" s="10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1"/>
      <c r="AD539" s="1051"/>
      <c r="AE539" s="1051"/>
      <c r="AF539" s="1051"/>
      <c r="AG539" s="10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0">
        <v>9</v>
      </c>
      <c r="B540" s="10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1"/>
      <c r="AD540" s="1051"/>
      <c r="AE540" s="1051"/>
      <c r="AF540" s="1051"/>
      <c r="AG540" s="10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0">
        <v>10</v>
      </c>
      <c r="B541" s="10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1"/>
      <c r="AD541" s="1051"/>
      <c r="AE541" s="1051"/>
      <c r="AF541" s="1051"/>
      <c r="AG541" s="10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0">
        <v>11</v>
      </c>
      <c r="B542" s="10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1"/>
      <c r="AD542" s="1051"/>
      <c r="AE542" s="1051"/>
      <c r="AF542" s="1051"/>
      <c r="AG542" s="10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0">
        <v>12</v>
      </c>
      <c r="B543" s="10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1"/>
      <c r="AD543" s="1051"/>
      <c r="AE543" s="1051"/>
      <c r="AF543" s="1051"/>
      <c r="AG543" s="10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0">
        <v>13</v>
      </c>
      <c r="B544" s="10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1"/>
      <c r="AD544" s="1051"/>
      <c r="AE544" s="1051"/>
      <c r="AF544" s="1051"/>
      <c r="AG544" s="10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0">
        <v>14</v>
      </c>
      <c r="B545" s="10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1"/>
      <c r="AD545" s="1051"/>
      <c r="AE545" s="1051"/>
      <c r="AF545" s="1051"/>
      <c r="AG545" s="10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0">
        <v>15</v>
      </c>
      <c r="B546" s="10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1"/>
      <c r="AD546" s="1051"/>
      <c r="AE546" s="1051"/>
      <c r="AF546" s="1051"/>
      <c r="AG546" s="10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0">
        <v>16</v>
      </c>
      <c r="B547" s="10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1"/>
      <c r="AD547" s="1051"/>
      <c r="AE547" s="1051"/>
      <c r="AF547" s="1051"/>
      <c r="AG547" s="10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0">
        <v>17</v>
      </c>
      <c r="B548" s="10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1"/>
      <c r="AD548" s="1051"/>
      <c r="AE548" s="1051"/>
      <c r="AF548" s="1051"/>
      <c r="AG548" s="10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0">
        <v>18</v>
      </c>
      <c r="B549" s="10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1"/>
      <c r="AD549" s="1051"/>
      <c r="AE549" s="1051"/>
      <c r="AF549" s="1051"/>
      <c r="AG549" s="10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0">
        <v>19</v>
      </c>
      <c r="B550" s="10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1"/>
      <c r="AD550" s="1051"/>
      <c r="AE550" s="1051"/>
      <c r="AF550" s="1051"/>
      <c r="AG550" s="10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0">
        <v>20</v>
      </c>
      <c r="B551" s="10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1"/>
      <c r="AD551" s="1051"/>
      <c r="AE551" s="1051"/>
      <c r="AF551" s="1051"/>
      <c r="AG551" s="10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0">
        <v>21</v>
      </c>
      <c r="B552" s="10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1"/>
      <c r="AD552" s="1051"/>
      <c r="AE552" s="1051"/>
      <c r="AF552" s="1051"/>
      <c r="AG552" s="10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0">
        <v>22</v>
      </c>
      <c r="B553" s="10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1"/>
      <c r="AD553" s="1051"/>
      <c r="AE553" s="1051"/>
      <c r="AF553" s="1051"/>
      <c r="AG553" s="10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0">
        <v>23</v>
      </c>
      <c r="B554" s="10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1"/>
      <c r="AD554" s="1051"/>
      <c r="AE554" s="1051"/>
      <c r="AF554" s="1051"/>
      <c r="AG554" s="10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0">
        <v>24</v>
      </c>
      <c r="B555" s="10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1"/>
      <c r="AD555" s="1051"/>
      <c r="AE555" s="1051"/>
      <c r="AF555" s="1051"/>
      <c r="AG555" s="10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0">
        <v>25</v>
      </c>
      <c r="B556" s="10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1"/>
      <c r="AD556" s="1051"/>
      <c r="AE556" s="1051"/>
      <c r="AF556" s="1051"/>
      <c r="AG556" s="10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0">
        <v>26</v>
      </c>
      <c r="B557" s="10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1"/>
      <c r="AD557" s="1051"/>
      <c r="AE557" s="1051"/>
      <c r="AF557" s="1051"/>
      <c r="AG557" s="10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0">
        <v>27</v>
      </c>
      <c r="B558" s="10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1"/>
      <c r="AD558" s="1051"/>
      <c r="AE558" s="1051"/>
      <c r="AF558" s="1051"/>
      <c r="AG558" s="10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0">
        <v>28</v>
      </c>
      <c r="B559" s="10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1"/>
      <c r="AD559" s="1051"/>
      <c r="AE559" s="1051"/>
      <c r="AF559" s="1051"/>
      <c r="AG559" s="10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0">
        <v>29</v>
      </c>
      <c r="B560" s="10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1"/>
      <c r="AD560" s="1051"/>
      <c r="AE560" s="1051"/>
      <c r="AF560" s="1051"/>
      <c r="AG560" s="10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0">
        <v>30</v>
      </c>
      <c r="B561" s="10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1"/>
      <c r="AD561" s="1051"/>
      <c r="AE561" s="1051"/>
      <c r="AF561" s="1051"/>
      <c r="AG561" s="10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353</v>
      </c>
      <c r="Z564" s="363"/>
      <c r="AA564" s="363"/>
      <c r="AB564" s="363"/>
      <c r="AC564" s="152" t="s">
        <v>338</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$AY$562</f>
        <v>0</v>
      </c>
    </row>
    <row r="565" spans="1:51" ht="26.25" customHeight="1" x14ac:dyDescent="0.15">
      <c r="A565" s="1050">
        <v>1</v>
      </c>
      <c r="B565" s="10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1"/>
      <c r="AD565" s="1051"/>
      <c r="AE565" s="1051"/>
      <c r="AF565" s="1051"/>
      <c r="AG565" s="1051"/>
      <c r="AH565" s="352"/>
      <c r="AI565" s="353"/>
      <c r="AJ565" s="353"/>
      <c r="AK565" s="353"/>
      <c r="AL565" s="354"/>
      <c r="AM565" s="355"/>
      <c r="AN565" s="355"/>
      <c r="AO565" s="356"/>
      <c r="AP565" s="357"/>
      <c r="AQ565" s="357"/>
      <c r="AR565" s="357"/>
      <c r="AS565" s="357"/>
      <c r="AT565" s="357"/>
      <c r="AU565" s="357"/>
      <c r="AV565" s="357"/>
      <c r="AW565" s="357"/>
      <c r="AX565" s="357"/>
      <c r="AY565" s="34">
        <f>$AY$562</f>
        <v>0</v>
      </c>
    </row>
    <row r="566" spans="1:51" ht="26.25" customHeight="1" x14ac:dyDescent="0.15">
      <c r="A566" s="1050">
        <v>2</v>
      </c>
      <c r="B566" s="10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1"/>
      <c r="AD566" s="1051"/>
      <c r="AE566" s="1051"/>
      <c r="AF566" s="1051"/>
      <c r="AG566" s="10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0">
        <v>3</v>
      </c>
      <c r="B567" s="10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1"/>
      <c r="AD567" s="1051"/>
      <c r="AE567" s="1051"/>
      <c r="AF567" s="1051"/>
      <c r="AG567" s="10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0">
        <v>4</v>
      </c>
      <c r="B568" s="10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1"/>
      <c r="AD568" s="1051"/>
      <c r="AE568" s="1051"/>
      <c r="AF568" s="1051"/>
      <c r="AG568" s="10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0">
        <v>5</v>
      </c>
      <c r="B569" s="10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1"/>
      <c r="AD569" s="1051"/>
      <c r="AE569" s="1051"/>
      <c r="AF569" s="1051"/>
      <c r="AG569" s="10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0">
        <v>6</v>
      </c>
      <c r="B570" s="10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1"/>
      <c r="AD570" s="1051"/>
      <c r="AE570" s="1051"/>
      <c r="AF570" s="1051"/>
      <c r="AG570" s="10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0">
        <v>7</v>
      </c>
      <c r="B571" s="10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1"/>
      <c r="AD571" s="1051"/>
      <c r="AE571" s="1051"/>
      <c r="AF571" s="1051"/>
      <c r="AG571" s="10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0">
        <v>8</v>
      </c>
      <c r="B572" s="10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1"/>
      <c r="AD572" s="1051"/>
      <c r="AE572" s="1051"/>
      <c r="AF572" s="1051"/>
      <c r="AG572" s="10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0">
        <v>9</v>
      </c>
      <c r="B573" s="10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1"/>
      <c r="AD573" s="1051"/>
      <c r="AE573" s="1051"/>
      <c r="AF573" s="1051"/>
      <c r="AG573" s="10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0">
        <v>10</v>
      </c>
      <c r="B574" s="10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1"/>
      <c r="AD574" s="1051"/>
      <c r="AE574" s="1051"/>
      <c r="AF574" s="1051"/>
      <c r="AG574" s="10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0">
        <v>11</v>
      </c>
      <c r="B575" s="10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1"/>
      <c r="AD575" s="1051"/>
      <c r="AE575" s="1051"/>
      <c r="AF575" s="1051"/>
      <c r="AG575" s="10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0">
        <v>12</v>
      </c>
      <c r="B576" s="10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1"/>
      <c r="AD576" s="1051"/>
      <c r="AE576" s="1051"/>
      <c r="AF576" s="1051"/>
      <c r="AG576" s="10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0">
        <v>13</v>
      </c>
      <c r="B577" s="10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1"/>
      <c r="AD577" s="1051"/>
      <c r="AE577" s="1051"/>
      <c r="AF577" s="1051"/>
      <c r="AG577" s="10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0">
        <v>14</v>
      </c>
      <c r="B578" s="10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1"/>
      <c r="AD578" s="1051"/>
      <c r="AE578" s="1051"/>
      <c r="AF578" s="1051"/>
      <c r="AG578" s="10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0">
        <v>15</v>
      </c>
      <c r="B579" s="10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1"/>
      <c r="AD579" s="1051"/>
      <c r="AE579" s="1051"/>
      <c r="AF579" s="1051"/>
      <c r="AG579" s="10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0">
        <v>16</v>
      </c>
      <c r="B580" s="10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1"/>
      <c r="AD580" s="1051"/>
      <c r="AE580" s="1051"/>
      <c r="AF580" s="1051"/>
      <c r="AG580" s="10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0">
        <v>17</v>
      </c>
      <c r="B581" s="10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1"/>
      <c r="AD581" s="1051"/>
      <c r="AE581" s="1051"/>
      <c r="AF581" s="1051"/>
      <c r="AG581" s="10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0">
        <v>18</v>
      </c>
      <c r="B582" s="10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1"/>
      <c r="AD582" s="1051"/>
      <c r="AE582" s="1051"/>
      <c r="AF582" s="1051"/>
      <c r="AG582" s="10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0">
        <v>19</v>
      </c>
      <c r="B583" s="10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1"/>
      <c r="AD583" s="1051"/>
      <c r="AE583" s="1051"/>
      <c r="AF583" s="1051"/>
      <c r="AG583" s="10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0">
        <v>20</v>
      </c>
      <c r="B584" s="10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1"/>
      <c r="AD584" s="1051"/>
      <c r="AE584" s="1051"/>
      <c r="AF584" s="1051"/>
      <c r="AG584" s="10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0">
        <v>21</v>
      </c>
      <c r="B585" s="10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1"/>
      <c r="AD585" s="1051"/>
      <c r="AE585" s="1051"/>
      <c r="AF585" s="1051"/>
      <c r="AG585" s="10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0">
        <v>22</v>
      </c>
      <c r="B586" s="10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1"/>
      <c r="AD586" s="1051"/>
      <c r="AE586" s="1051"/>
      <c r="AF586" s="1051"/>
      <c r="AG586" s="10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0">
        <v>23</v>
      </c>
      <c r="B587" s="10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1"/>
      <c r="AD587" s="1051"/>
      <c r="AE587" s="1051"/>
      <c r="AF587" s="1051"/>
      <c r="AG587" s="10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0">
        <v>24</v>
      </c>
      <c r="B588" s="10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1"/>
      <c r="AD588" s="1051"/>
      <c r="AE588" s="1051"/>
      <c r="AF588" s="1051"/>
      <c r="AG588" s="10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0">
        <v>25</v>
      </c>
      <c r="B589" s="10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1"/>
      <c r="AD589" s="1051"/>
      <c r="AE589" s="1051"/>
      <c r="AF589" s="1051"/>
      <c r="AG589" s="10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0">
        <v>26</v>
      </c>
      <c r="B590" s="10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1"/>
      <c r="AD590" s="1051"/>
      <c r="AE590" s="1051"/>
      <c r="AF590" s="1051"/>
      <c r="AG590" s="10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0">
        <v>27</v>
      </c>
      <c r="B591" s="10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1"/>
      <c r="AD591" s="1051"/>
      <c r="AE591" s="1051"/>
      <c r="AF591" s="1051"/>
      <c r="AG591" s="10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0">
        <v>28</v>
      </c>
      <c r="B592" s="10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1"/>
      <c r="AD592" s="1051"/>
      <c r="AE592" s="1051"/>
      <c r="AF592" s="1051"/>
      <c r="AG592" s="10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0">
        <v>29</v>
      </c>
      <c r="B593" s="10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1"/>
      <c r="AD593" s="1051"/>
      <c r="AE593" s="1051"/>
      <c r="AF593" s="1051"/>
      <c r="AG593" s="10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0">
        <v>30</v>
      </c>
      <c r="B594" s="10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1"/>
      <c r="AD594" s="1051"/>
      <c r="AE594" s="1051"/>
      <c r="AF594" s="1051"/>
      <c r="AG594" s="10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353</v>
      </c>
      <c r="Z597" s="363"/>
      <c r="AA597" s="363"/>
      <c r="AB597" s="363"/>
      <c r="AC597" s="152" t="s">
        <v>338</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$AY$595</f>
        <v>0</v>
      </c>
    </row>
    <row r="598" spans="1:51" ht="26.25" customHeight="1" x14ac:dyDescent="0.15">
      <c r="A598" s="1050">
        <v>1</v>
      </c>
      <c r="B598" s="10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1"/>
      <c r="AD598" s="1051"/>
      <c r="AE598" s="1051"/>
      <c r="AF598" s="1051"/>
      <c r="AG598" s="1051"/>
      <c r="AH598" s="352"/>
      <c r="AI598" s="353"/>
      <c r="AJ598" s="353"/>
      <c r="AK598" s="353"/>
      <c r="AL598" s="354"/>
      <c r="AM598" s="355"/>
      <c r="AN598" s="355"/>
      <c r="AO598" s="356"/>
      <c r="AP598" s="357"/>
      <c r="AQ598" s="357"/>
      <c r="AR598" s="357"/>
      <c r="AS598" s="357"/>
      <c r="AT598" s="357"/>
      <c r="AU598" s="357"/>
      <c r="AV598" s="357"/>
      <c r="AW598" s="357"/>
      <c r="AX598" s="357"/>
      <c r="AY598" s="34">
        <f>$AY$595</f>
        <v>0</v>
      </c>
    </row>
    <row r="599" spans="1:51" ht="26.25" customHeight="1" x14ac:dyDescent="0.15">
      <c r="A599" s="1050">
        <v>2</v>
      </c>
      <c r="B599" s="10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1"/>
      <c r="AD599" s="1051"/>
      <c r="AE599" s="1051"/>
      <c r="AF599" s="1051"/>
      <c r="AG599" s="10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0">
        <v>3</v>
      </c>
      <c r="B600" s="10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1"/>
      <c r="AD600" s="1051"/>
      <c r="AE600" s="1051"/>
      <c r="AF600" s="1051"/>
      <c r="AG600" s="10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0">
        <v>4</v>
      </c>
      <c r="B601" s="10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1"/>
      <c r="AD601" s="1051"/>
      <c r="AE601" s="1051"/>
      <c r="AF601" s="1051"/>
      <c r="AG601" s="10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0">
        <v>5</v>
      </c>
      <c r="B602" s="10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1"/>
      <c r="AD602" s="1051"/>
      <c r="AE602" s="1051"/>
      <c r="AF602" s="1051"/>
      <c r="AG602" s="10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0">
        <v>6</v>
      </c>
      <c r="B603" s="10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1"/>
      <c r="AD603" s="1051"/>
      <c r="AE603" s="1051"/>
      <c r="AF603" s="1051"/>
      <c r="AG603" s="10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0">
        <v>7</v>
      </c>
      <c r="B604" s="10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1"/>
      <c r="AD604" s="1051"/>
      <c r="AE604" s="1051"/>
      <c r="AF604" s="1051"/>
      <c r="AG604" s="10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0">
        <v>8</v>
      </c>
      <c r="B605" s="10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1"/>
      <c r="AD605" s="1051"/>
      <c r="AE605" s="1051"/>
      <c r="AF605" s="1051"/>
      <c r="AG605" s="10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0">
        <v>9</v>
      </c>
      <c r="B606" s="10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1"/>
      <c r="AD606" s="1051"/>
      <c r="AE606" s="1051"/>
      <c r="AF606" s="1051"/>
      <c r="AG606" s="10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0">
        <v>10</v>
      </c>
      <c r="B607" s="10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1"/>
      <c r="AD607" s="1051"/>
      <c r="AE607" s="1051"/>
      <c r="AF607" s="1051"/>
      <c r="AG607" s="10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0">
        <v>11</v>
      </c>
      <c r="B608" s="10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1"/>
      <c r="AD608" s="1051"/>
      <c r="AE608" s="1051"/>
      <c r="AF608" s="1051"/>
      <c r="AG608" s="10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0">
        <v>12</v>
      </c>
      <c r="B609" s="10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1"/>
      <c r="AD609" s="1051"/>
      <c r="AE609" s="1051"/>
      <c r="AF609" s="1051"/>
      <c r="AG609" s="10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0">
        <v>13</v>
      </c>
      <c r="B610" s="10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1"/>
      <c r="AD610" s="1051"/>
      <c r="AE610" s="1051"/>
      <c r="AF610" s="1051"/>
      <c r="AG610" s="10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0">
        <v>14</v>
      </c>
      <c r="B611" s="10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1"/>
      <c r="AD611" s="1051"/>
      <c r="AE611" s="1051"/>
      <c r="AF611" s="1051"/>
      <c r="AG611" s="10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0">
        <v>15</v>
      </c>
      <c r="B612" s="10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1"/>
      <c r="AD612" s="1051"/>
      <c r="AE612" s="1051"/>
      <c r="AF612" s="1051"/>
      <c r="AG612" s="10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0">
        <v>16</v>
      </c>
      <c r="B613" s="10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1"/>
      <c r="AD613" s="1051"/>
      <c r="AE613" s="1051"/>
      <c r="AF613" s="1051"/>
      <c r="AG613" s="10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0">
        <v>17</v>
      </c>
      <c r="B614" s="10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1"/>
      <c r="AD614" s="1051"/>
      <c r="AE614" s="1051"/>
      <c r="AF614" s="1051"/>
      <c r="AG614" s="10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0">
        <v>18</v>
      </c>
      <c r="B615" s="10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1"/>
      <c r="AD615" s="1051"/>
      <c r="AE615" s="1051"/>
      <c r="AF615" s="1051"/>
      <c r="AG615" s="10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0">
        <v>19</v>
      </c>
      <c r="B616" s="10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1"/>
      <c r="AD616" s="1051"/>
      <c r="AE616" s="1051"/>
      <c r="AF616" s="1051"/>
      <c r="AG616" s="10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0">
        <v>20</v>
      </c>
      <c r="B617" s="10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1"/>
      <c r="AD617" s="1051"/>
      <c r="AE617" s="1051"/>
      <c r="AF617" s="1051"/>
      <c r="AG617" s="10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0">
        <v>21</v>
      </c>
      <c r="B618" s="10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1"/>
      <c r="AD618" s="1051"/>
      <c r="AE618" s="1051"/>
      <c r="AF618" s="1051"/>
      <c r="AG618" s="10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0">
        <v>22</v>
      </c>
      <c r="B619" s="10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1"/>
      <c r="AD619" s="1051"/>
      <c r="AE619" s="1051"/>
      <c r="AF619" s="1051"/>
      <c r="AG619" s="10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0">
        <v>23</v>
      </c>
      <c r="B620" s="10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1"/>
      <c r="AD620" s="1051"/>
      <c r="AE620" s="1051"/>
      <c r="AF620" s="1051"/>
      <c r="AG620" s="10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0">
        <v>24</v>
      </c>
      <c r="B621" s="10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1"/>
      <c r="AD621" s="1051"/>
      <c r="AE621" s="1051"/>
      <c r="AF621" s="1051"/>
      <c r="AG621" s="10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0">
        <v>25</v>
      </c>
      <c r="B622" s="10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1"/>
      <c r="AD622" s="1051"/>
      <c r="AE622" s="1051"/>
      <c r="AF622" s="1051"/>
      <c r="AG622" s="10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0">
        <v>26</v>
      </c>
      <c r="B623" s="10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1"/>
      <c r="AD623" s="1051"/>
      <c r="AE623" s="1051"/>
      <c r="AF623" s="1051"/>
      <c r="AG623" s="10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0">
        <v>27</v>
      </c>
      <c r="B624" s="10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1"/>
      <c r="AD624" s="1051"/>
      <c r="AE624" s="1051"/>
      <c r="AF624" s="1051"/>
      <c r="AG624" s="10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0">
        <v>28</v>
      </c>
      <c r="B625" s="10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1"/>
      <c r="AD625" s="1051"/>
      <c r="AE625" s="1051"/>
      <c r="AF625" s="1051"/>
      <c r="AG625" s="10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0">
        <v>29</v>
      </c>
      <c r="B626" s="10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1"/>
      <c r="AD626" s="1051"/>
      <c r="AE626" s="1051"/>
      <c r="AF626" s="1051"/>
      <c r="AG626" s="10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0">
        <v>30</v>
      </c>
      <c r="B627" s="10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1"/>
      <c r="AD627" s="1051"/>
      <c r="AE627" s="1051"/>
      <c r="AF627" s="1051"/>
      <c r="AG627" s="10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353</v>
      </c>
      <c r="Z630" s="363"/>
      <c r="AA630" s="363"/>
      <c r="AB630" s="363"/>
      <c r="AC630" s="152" t="s">
        <v>338</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$AY$628</f>
        <v>0</v>
      </c>
    </row>
    <row r="631" spans="1:51" ht="26.25" customHeight="1" x14ac:dyDescent="0.15">
      <c r="A631" s="1050">
        <v>1</v>
      </c>
      <c r="B631" s="10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1"/>
      <c r="AD631" s="1051"/>
      <c r="AE631" s="1051"/>
      <c r="AF631" s="1051"/>
      <c r="AG631" s="1051"/>
      <c r="AH631" s="352"/>
      <c r="AI631" s="353"/>
      <c r="AJ631" s="353"/>
      <c r="AK631" s="353"/>
      <c r="AL631" s="354"/>
      <c r="AM631" s="355"/>
      <c r="AN631" s="355"/>
      <c r="AO631" s="356"/>
      <c r="AP631" s="357"/>
      <c r="AQ631" s="357"/>
      <c r="AR631" s="357"/>
      <c r="AS631" s="357"/>
      <c r="AT631" s="357"/>
      <c r="AU631" s="357"/>
      <c r="AV631" s="357"/>
      <c r="AW631" s="357"/>
      <c r="AX631" s="357"/>
      <c r="AY631" s="34">
        <f>$AY$628</f>
        <v>0</v>
      </c>
    </row>
    <row r="632" spans="1:51" ht="26.25" customHeight="1" x14ac:dyDescent="0.15">
      <c r="A632" s="1050">
        <v>2</v>
      </c>
      <c r="B632" s="10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1"/>
      <c r="AD632" s="1051"/>
      <c r="AE632" s="1051"/>
      <c r="AF632" s="1051"/>
      <c r="AG632" s="10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0">
        <v>3</v>
      </c>
      <c r="B633" s="10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1"/>
      <c r="AD633" s="1051"/>
      <c r="AE633" s="1051"/>
      <c r="AF633" s="1051"/>
      <c r="AG633" s="10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0">
        <v>4</v>
      </c>
      <c r="B634" s="10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1"/>
      <c r="AD634" s="1051"/>
      <c r="AE634" s="1051"/>
      <c r="AF634" s="1051"/>
      <c r="AG634" s="10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0">
        <v>5</v>
      </c>
      <c r="B635" s="10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1"/>
      <c r="AD635" s="1051"/>
      <c r="AE635" s="1051"/>
      <c r="AF635" s="1051"/>
      <c r="AG635" s="10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0">
        <v>6</v>
      </c>
      <c r="B636" s="10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1"/>
      <c r="AD636" s="1051"/>
      <c r="AE636" s="1051"/>
      <c r="AF636" s="1051"/>
      <c r="AG636" s="10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0">
        <v>7</v>
      </c>
      <c r="B637" s="10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1"/>
      <c r="AD637" s="1051"/>
      <c r="AE637" s="1051"/>
      <c r="AF637" s="1051"/>
      <c r="AG637" s="10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0">
        <v>8</v>
      </c>
      <c r="B638" s="10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1"/>
      <c r="AD638" s="1051"/>
      <c r="AE638" s="1051"/>
      <c r="AF638" s="1051"/>
      <c r="AG638" s="10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0">
        <v>9</v>
      </c>
      <c r="B639" s="10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1"/>
      <c r="AD639" s="1051"/>
      <c r="AE639" s="1051"/>
      <c r="AF639" s="1051"/>
      <c r="AG639" s="10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0">
        <v>10</v>
      </c>
      <c r="B640" s="10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1"/>
      <c r="AD640" s="1051"/>
      <c r="AE640" s="1051"/>
      <c r="AF640" s="1051"/>
      <c r="AG640" s="10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0">
        <v>11</v>
      </c>
      <c r="B641" s="10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1"/>
      <c r="AD641" s="1051"/>
      <c r="AE641" s="1051"/>
      <c r="AF641" s="1051"/>
      <c r="AG641" s="10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0">
        <v>12</v>
      </c>
      <c r="B642" s="10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1"/>
      <c r="AD642" s="1051"/>
      <c r="AE642" s="1051"/>
      <c r="AF642" s="1051"/>
      <c r="AG642" s="10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0">
        <v>13</v>
      </c>
      <c r="B643" s="10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1"/>
      <c r="AD643" s="1051"/>
      <c r="AE643" s="1051"/>
      <c r="AF643" s="1051"/>
      <c r="AG643" s="10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0">
        <v>14</v>
      </c>
      <c r="B644" s="10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1"/>
      <c r="AD644" s="1051"/>
      <c r="AE644" s="1051"/>
      <c r="AF644" s="1051"/>
      <c r="AG644" s="10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0">
        <v>15</v>
      </c>
      <c r="B645" s="10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1"/>
      <c r="AD645" s="1051"/>
      <c r="AE645" s="1051"/>
      <c r="AF645" s="1051"/>
      <c r="AG645" s="10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0">
        <v>16</v>
      </c>
      <c r="B646" s="10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1"/>
      <c r="AD646" s="1051"/>
      <c r="AE646" s="1051"/>
      <c r="AF646" s="1051"/>
      <c r="AG646" s="10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0">
        <v>17</v>
      </c>
      <c r="B647" s="10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1"/>
      <c r="AD647" s="1051"/>
      <c r="AE647" s="1051"/>
      <c r="AF647" s="1051"/>
      <c r="AG647" s="10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0">
        <v>18</v>
      </c>
      <c r="B648" s="10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1"/>
      <c r="AD648" s="1051"/>
      <c r="AE648" s="1051"/>
      <c r="AF648" s="1051"/>
      <c r="AG648" s="10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0">
        <v>19</v>
      </c>
      <c r="B649" s="10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1"/>
      <c r="AD649" s="1051"/>
      <c r="AE649" s="1051"/>
      <c r="AF649" s="1051"/>
      <c r="AG649" s="10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0">
        <v>20</v>
      </c>
      <c r="B650" s="10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1"/>
      <c r="AD650" s="1051"/>
      <c r="AE650" s="1051"/>
      <c r="AF650" s="1051"/>
      <c r="AG650" s="10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0">
        <v>21</v>
      </c>
      <c r="B651" s="10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1"/>
      <c r="AD651" s="1051"/>
      <c r="AE651" s="1051"/>
      <c r="AF651" s="1051"/>
      <c r="AG651" s="10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0">
        <v>22</v>
      </c>
      <c r="B652" s="10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1"/>
      <c r="AD652" s="1051"/>
      <c r="AE652" s="1051"/>
      <c r="AF652" s="1051"/>
      <c r="AG652" s="10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0">
        <v>23</v>
      </c>
      <c r="B653" s="10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1"/>
      <c r="AD653" s="1051"/>
      <c r="AE653" s="1051"/>
      <c r="AF653" s="1051"/>
      <c r="AG653" s="10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0">
        <v>24</v>
      </c>
      <c r="B654" s="10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1"/>
      <c r="AD654" s="1051"/>
      <c r="AE654" s="1051"/>
      <c r="AF654" s="1051"/>
      <c r="AG654" s="10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0">
        <v>25</v>
      </c>
      <c r="B655" s="10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1"/>
      <c r="AD655" s="1051"/>
      <c r="AE655" s="1051"/>
      <c r="AF655" s="1051"/>
      <c r="AG655" s="10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0">
        <v>26</v>
      </c>
      <c r="B656" s="10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1"/>
      <c r="AD656" s="1051"/>
      <c r="AE656" s="1051"/>
      <c r="AF656" s="1051"/>
      <c r="AG656" s="10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0">
        <v>27</v>
      </c>
      <c r="B657" s="10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1"/>
      <c r="AD657" s="1051"/>
      <c r="AE657" s="1051"/>
      <c r="AF657" s="1051"/>
      <c r="AG657" s="10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0">
        <v>28</v>
      </c>
      <c r="B658" s="10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1"/>
      <c r="AD658" s="1051"/>
      <c r="AE658" s="1051"/>
      <c r="AF658" s="1051"/>
      <c r="AG658" s="10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0">
        <v>29</v>
      </c>
      <c r="B659" s="10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1"/>
      <c r="AD659" s="1051"/>
      <c r="AE659" s="1051"/>
      <c r="AF659" s="1051"/>
      <c r="AG659" s="10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0">
        <v>30</v>
      </c>
      <c r="B660" s="10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1"/>
      <c r="AD660" s="1051"/>
      <c r="AE660" s="1051"/>
      <c r="AF660" s="1051"/>
      <c r="AG660" s="10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353</v>
      </c>
      <c r="Z663" s="363"/>
      <c r="AA663" s="363"/>
      <c r="AB663" s="363"/>
      <c r="AC663" s="152" t="s">
        <v>338</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$AY$661</f>
        <v>0</v>
      </c>
    </row>
    <row r="664" spans="1:51" ht="26.25" customHeight="1" x14ac:dyDescent="0.15">
      <c r="A664" s="1050">
        <v>1</v>
      </c>
      <c r="B664" s="10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1"/>
      <c r="AD664" s="1051"/>
      <c r="AE664" s="1051"/>
      <c r="AF664" s="1051"/>
      <c r="AG664" s="1051"/>
      <c r="AH664" s="352"/>
      <c r="AI664" s="353"/>
      <c r="AJ664" s="353"/>
      <c r="AK664" s="353"/>
      <c r="AL664" s="354"/>
      <c r="AM664" s="355"/>
      <c r="AN664" s="355"/>
      <c r="AO664" s="356"/>
      <c r="AP664" s="357"/>
      <c r="AQ664" s="357"/>
      <c r="AR664" s="357"/>
      <c r="AS664" s="357"/>
      <c r="AT664" s="357"/>
      <c r="AU664" s="357"/>
      <c r="AV664" s="357"/>
      <c r="AW664" s="357"/>
      <c r="AX664" s="357"/>
      <c r="AY664" s="34">
        <f>$AY$661</f>
        <v>0</v>
      </c>
    </row>
    <row r="665" spans="1:51" ht="26.25" customHeight="1" x14ac:dyDescent="0.15">
      <c r="A665" s="1050">
        <v>2</v>
      </c>
      <c r="B665" s="10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1"/>
      <c r="AD665" s="1051"/>
      <c r="AE665" s="1051"/>
      <c r="AF665" s="1051"/>
      <c r="AG665" s="10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0">
        <v>3</v>
      </c>
      <c r="B666" s="10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1"/>
      <c r="AD666" s="1051"/>
      <c r="AE666" s="1051"/>
      <c r="AF666" s="1051"/>
      <c r="AG666" s="10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0">
        <v>4</v>
      </c>
      <c r="B667" s="10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1"/>
      <c r="AD667" s="1051"/>
      <c r="AE667" s="1051"/>
      <c r="AF667" s="1051"/>
      <c r="AG667" s="10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0">
        <v>5</v>
      </c>
      <c r="B668" s="10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1"/>
      <c r="AD668" s="1051"/>
      <c r="AE668" s="1051"/>
      <c r="AF668" s="1051"/>
      <c r="AG668" s="10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0">
        <v>6</v>
      </c>
      <c r="B669" s="10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1"/>
      <c r="AD669" s="1051"/>
      <c r="AE669" s="1051"/>
      <c r="AF669" s="1051"/>
      <c r="AG669" s="10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0">
        <v>7</v>
      </c>
      <c r="B670" s="10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1"/>
      <c r="AD670" s="1051"/>
      <c r="AE670" s="1051"/>
      <c r="AF670" s="1051"/>
      <c r="AG670" s="10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0">
        <v>8</v>
      </c>
      <c r="B671" s="10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1"/>
      <c r="AD671" s="1051"/>
      <c r="AE671" s="1051"/>
      <c r="AF671" s="1051"/>
      <c r="AG671" s="10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0">
        <v>9</v>
      </c>
      <c r="B672" s="10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1"/>
      <c r="AD672" s="1051"/>
      <c r="AE672" s="1051"/>
      <c r="AF672" s="1051"/>
      <c r="AG672" s="10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0">
        <v>10</v>
      </c>
      <c r="B673" s="10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1"/>
      <c r="AD673" s="1051"/>
      <c r="AE673" s="1051"/>
      <c r="AF673" s="1051"/>
      <c r="AG673" s="10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0">
        <v>11</v>
      </c>
      <c r="B674" s="10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1"/>
      <c r="AD674" s="1051"/>
      <c r="AE674" s="1051"/>
      <c r="AF674" s="1051"/>
      <c r="AG674" s="10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0">
        <v>12</v>
      </c>
      <c r="B675" s="10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1"/>
      <c r="AD675" s="1051"/>
      <c r="AE675" s="1051"/>
      <c r="AF675" s="1051"/>
      <c r="AG675" s="10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0">
        <v>13</v>
      </c>
      <c r="B676" s="10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1"/>
      <c r="AD676" s="1051"/>
      <c r="AE676" s="1051"/>
      <c r="AF676" s="1051"/>
      <c r="AG676" s="10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0">
        <v>14</v>
      </c>
      <c r="B677" s="10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1"/>
      <c r="AD677" s="1051"/>
      <c r="AE677" s="1051"/>
      <c r="AF677" s="1051"/>
      <c r="AG677" s="10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0">
        <v>15</v>
      </c>
      <c r="B678" s="10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1"/>
      <c r="AD678" s="1051"/>
      <c r="AE678" s="1051"/>
      <c r="AF678" s="1051"/>
      <c r="AG678" s="10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0">
        <v>16</v>
      </c>
      <c r="B679" s="10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1"/>
      <c r="AD679" s="1051"/>
      <c r="AE679" s="1051"/>
      <c r="AF679" s="1051"/>
      <c r="AG679" s="10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0">
        <v>17</v>
      </c>
      <c r="B680" s="10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1"/>
      <c r="AD680" s="1051"/>
      <c r="AE680" s="1051"/>
      <c r="AF680" s="1051"/>
      <c r="AG680" s="10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0">
        <v>18</v>
      </c>
      <c r="B681" s="10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1"/>
      <c r="AD681" s="1051"/>
      <c r="AE681" s="1051"/>
      <c r="AF681" s="1051"/>
      <c r="AG681" s="10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0">
        <v>19</v>
      </c>
      <c r="B682" s="10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1"/>
      <c r="AD682" s="1051"/>
      <c r="AE682" s="1051"/>
      <c r="AF682" s="1051"/>
      <c r="AG682" s="10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0">
        <v>20</v>
      </c>
      <c r="B683" s="10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1"/>
      <c r="AD683" s="1051"/>
      <c r="AE683" s="1051"/>
      <c r="AF683" s="1051"/>
      <c r="AG683" s="10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0">
        <v>21</v>
      </c>
      <c r="B684" s="10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1"/>
      <c r="AD684" s="1051"/>
      <c r="AE684" s="1051"/>
      <c r="AF684" s="1051"/>
      <c r="AG684" s="10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0">
        <v>22</v>
      </c>
      <c r="B685" s="10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1"/>
      <c r="AD685" s="1051"/>
      <c r="AE685" s="1051"/>
      <c r="AF685" s="1051"/>
      <c r="AG685" s="10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0">
        <v>23</v>
      </c>
      <c r="B686" s="10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1"/>
      <c r="AD686" s="1051"/>
      <c r="AE686" s="1051"/>
      <c r="AF686" s="1051"/>
      <c r="AG686" s="10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0">
        <v>24</v>
      </c>
      <c r="B687" s="10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1"/>
      <c r="AD687" s="1051"/>
      <c r="AE687" s="1051"/>
      <c r="AF687" s="1051"/>
      <c r="AG687" s="10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0">
        <v>25</v>
      </c>
      <c r="B688" s="10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1"/>
      <c r="AD688" s="1051"/>
      <c r="AE688" s="1051"/>
      <c r="AF688" s="1051"/>
      <c r="AG688" s="10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0">
        <v>26</v>
      </c>
      <c r="B689" s="10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1"/>
      <c r="AD689" s="1051"/>
      <c r="AE689" s="1051"/>
      <c r="AF689" s="1051"/>
      <c r="AG689" s="10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0">
        <v>27</v>
      </c>
      <c r="B690" s="10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1"/>
      <c r="AD690" s="1051"/>
      <c r="AE690" s="1051"/>
      <c r="AF690" s="1051"/>
      <c r="AG690" s="10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0">
        <v>28</v>
      </c>
      <c r="B691" s="10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1"/>
      <c r="AD691" s="1051"/>
      <c r="AE691" s="1051"/>
      <c r="AF691" s="1051"/>
      <c r="AG691" s="10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0">
        <v>29</v>
      </c>
      <c r="B692" s="10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1"/>
      <c r="AD692" s="1051"/>
      <c r="AE692" s="1051"/>
      <c r="AF692" s="1051"/>
      <c r="AG692" s="10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0">
        <v>30</v>
      </c>
      <c r="B693" s="10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1"/>
      <c r="AD693" s="1051"/>
      <c r="AE693" s="1051"/>
      <c r="AF693" s="1051"/>
      <c r="AG693" s="10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353</v>
      </c>
      <c r="Z696" s="363"/>
      <c r="AA696" s="363"/>
      <c r="AB696" s="363"/>
      <c r="AC696" s="152" t="s">
        <v>338</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$AY$694</f>
        <v>0</v>
      </c>
    </row>
    <row r="697" spans="1:51" ht="26.25" customHeight="1" x14ac:dyDescent="0.15">
      <c r="A697" s="1050">
        <v>1</v>
      </c>
      <c r="B697" s="10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1"/>
      <c r="AD697" s="1051"/>
      <c r="AE697" s="1051"/>
      <c r="AF697" s="1051"/>
      <c r="AG697" s="1051"/>
      <c r="AH697" s="352"/>
      <c r="AI697" s="353"/>
      <c r="AJ697" s="353"/>
      <c r="AK697" s="353"/>
      <c r="AL697" s="354"/>
      <c r="AM697" s="355"/>
      <c r="AN697" s="355"/>
      <c r="AO697" s="356"/>
      <c r="AP697" s="357"/>
      <c r="AQ697" s="357"/>
      <c r="AR697" s="357"/>
      <c r="AS697" s="357"/>
      <c r="AT697" s="357"/>
      <c r="AU697" s="357"/>
      <c r="AV697" s="357"/>
      <c r="AW697" s="357"/>
      <c r="AX697" s="357"/>
      <c r="AY697" s="34">
        <f>$AY$694</f>
        <v>0</v>
      </c>
    </row>
    <row r="698" spans="1:51" ht="26.25" customHeight="1" x14ac:dyDescent="0.15">
      <c r="A698" s="1050">
        <v>2</v>
      </c>
      <c r="B698" s="10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1"/>
      <c r="AD698" s="1051"/>
      <c r="AE698" s="1051"/>
      <c r="AF698" s="1051"/>
      <c r="AG698" s="10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0">
        <v>3</v>
      </c>
      <c r="B699" s="10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1"/>
      <c r="AD699" s="1051"/>
      <c r="AE699" s="1051"/>
      <c r="AF699" s="1051"/>
      <c r="AG699" s="10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0">
        <v>4</v>
      </c>
      <c r="B700" s="10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1"/>
      <c r="AD700" s="1051"/>
      <c r="AE700" s="1051"/>
      <c r="AF700" s="1051"/>
      <c r="AG700" s="10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0">
        <v>5</v>
      </c>
      <c r="B701" s="10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1"/>
      <c r="AD701" s="1051"/>
      <c r="AE701" s="1051"/>
      <c r="AF701" s="1051"/>
      <c r="AG701" s="10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0">
        <v>6</v>
      </c>
      <c r="B702" s="10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1"/>
      <c r="AD702" s="1051"/>
      <c r="AE702" s="1051"/>
      <c r="AF702" s="1051"/>
      <c r="AG702" s="10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0">
        <v>7</v>
      </c>
      <c r="B703" s="10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1"/>
      <c r="AD703" s="1051"/>
      <c r="AE703" s="1051"/>
      <c r="AF703" s="1051"/>
      <c r="AG703" s="10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0">
        <v>8</v>
      </c>
      <c r="B704" s="10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1"/>
      <c r="AD704" s="1051"/>
      <c r="AE704" s="1051"/>
      <c r="AF704" s="1051"/>
      <c r="AG704" s="10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0">
        <v>9</v>
      </c>
      <c r="B705" s="10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1"/>
      <c r="AD705" s="1051"/>
      <c r="AE705" s="1051"/>
      <c r="AF705" s="1051"/>
      <c r="AG705" s="10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0">
        <v>10</v>
      </c>
      <c r="B706" s="10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1"/>
      <c r="AD706" s="1051"/>
      <c r="AE706" s="1051"/>
      <c r="AF706" s="1051"/>
      <c r="AG706" s="10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0">
        <v>11</v>
      </c>
      <c r="B707" s="10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1"/>
      <c r="AD707" s="1051"/>
      <c r="AE707" s="1051"/>
      <c r="AF707" s="1051"/>
      <c r="AG707" s="10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0">
        <v>12</v>
      </c>
      <c r="B708" s="10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1"/>
      <c r="AD708" s="1051"/>
      <c r="AE708" s="1051"/>
      <c r="AF708" s="1051"/>
      <c r="AG708" s="10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0">
        <v>13</v>
      </c>
      <c r="B709" s="10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1"/>
      <c r="AD709" s="1051"/>
      <c r="AE709" s="1051"/>
      <c r="AF709" s="1051"/>
      <c r="AG709" s="10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0">
        <v>14</v>
      </c>
      <c r="B710" s="10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1"/>
      <c r="AD710" s="1051"/>
      <c r="AE710" s="1051"/>
      <c r="AF710" s="1051"/>
      <c r="AG710" s="10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0">
        <v>15</v>
      </c>
      <c r="B711" s="10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1"/>
      <c r="AD711" s="1051"/>
      <c r="AE711" s="1051"/>
      <c r="AF711" s="1051"/>
      <c r="AG711" s="10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0">
        <v>16</v>
      </c>
      <c r="B712" s="10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1"/>
      <c r="AD712" s="1051"/>
      <c r="AE712" s="1051"/>
      <c r="AF712" s="1051"/>
      <c r="AG712" s="10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0">
        <v>17</v>
      </c>
      <c r="B713" s="10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1"/>
      <c r="AD713" s="1051"/>
      <c r="AE713" s="1051"/>
      <c r="AF713" s="1051"/>
      <c r="AG713" s="10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0">
        <v>18</v>
      </c>
      <c r="B714" s="10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1"/>
      <c r="AD714" s="1051"/>
      <c r="AE714" s="1051"/>
      <c r="AF714" s="1051"/>
      <c r="AG714" s="10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0">
        <v>19</v>
      </c>
      <c r="B715" s="10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1"/>
      <c r="AD715" s="1051"/>
      <c r="AE715" s="1051"/>
      <c r="AF715" s="1051"/>
      <c r="AG715" s="10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0">
        <v>20</v>
      </c>
      <c r="B716" s="10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1"/>
      <c r="AD716" s="1051"/>
      <c r="AE716" s="1051"/>
      <c r="AF716" s="1051"/>
      <c r="AG716" s="10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0">
        <v>21</v>
      </c>
      <c r="B717" s="10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1"/>
      <c r="AD717" s="1051"/>
      <c r="AE717" s="1051"/>
      <c r="AF717" s="1051"/>
      <c r="AG717" s="10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0">
        <v>22</v>
      </c>
      <c r="B718" s="10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1"/>
      <c r="AD718" s="1051"/>
      <c r="AE718" s="1051"/>
      <c r="AF718" s="1051"/>
      <c r="AG718" s="10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0">
        <v>23</v>
      </c>
      <c r="B719" s="10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1"/>
      <c r="AD719" s="1051"/>
      <c r="AE719" s="1051"/>
      <c r="AF719" s="1051"/>
      <c r="AG719" s="10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0">
        <v>24</v>
      </c>
      <c r="B720" s="10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1"/>
      <c r="AD720" s="1051"/>
      <c r="AE720" s="1051"/>
      <c r="AF720" s="1051"/>
      <c r="AG720" s="10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0">
        <v>25</v>
      </c>
      <c r="B721" s="10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1"/>
      <c r="AD721" s="1051"/>
      <c r="AE721" s="1051"/>
      <c r="AF721" s="1051"/>
      <c r="AG721" s="10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0">
        <v>26</v>
      </c>
      <c r="B722" s="10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1"/>
      <c r="AD722" s="1051"/>
      <c r="AE722" s="1051"/>
      <c r="AF722" s="1051"/>
      <c r="AG722" s="10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0">
        <v>27</v>
      </c>
      <c r="B723" s="10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1"/>
      <c r="AD723" s="1051"/>
      <c r="AE723" s="1051"/>
      <c r="AF723" s="1051"/>
      <c r="AG723" s="10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0">
        <v>28</v>
      </c>
      <c r="B724" s="10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1"/>
      <c r="AD724" s="1051"/>
      <c r="AE724" s="1051"/>
      <c r="AF724" s="1051"/>
      <c r="AG724" s="10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0">
        <v>29</v>
      </c>
      <c r="B725" s="10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1"/>
      <c r="AD725" s="1051"/>
      <c r="AE725" s="1051"/>
      <c r="AF725" s="1051"/>
      <c r="AG725" s="10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0">
        <v>30</v>
      </c>
      <c r="B726" s="10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1"/>
      <c r="AD726" s="1051"/>
      <c r="AE726" s="1051"/>
      <c r="AF726" s="1051"/>
      <c r="AG726" s="10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353</v>
      </c>
      <c r="Z729" s="363"/>
      <c r="AA729" s="363"/>
      <c r="AB729" s="363"/>
      <c r="AC729" s="152" t="s">
        <v>338</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$AY$727</f>
        <v>0</v>
      </c>
    </row>
    <row r="730" spans="1:51" ht="26.25" customHeight="1" x14ac:dyDescent="0.15">
      <c r="A730" s="1050">
        <v>1</v>
      </c>
      <c r="B730" s="10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1"/>
      <c r="AD730" s="1051"/>
      <c r="AE730" s="1051"/>
      <c r="AF730" s="1051"/>
      <c r="AG730" s="1051"/>
      <c r="AH730" s="352"/>
      <c r="AI730" s="353"/>
      <c r="AJ730" s="353"/>
      <c r="AK730" s="353"/>
      <c r="AL730" s="354"/>
      <c r="AM730" s="355"/>
      <c r="AN730" s="355"/>
      <c r="AO730" s="356"/>
      <c r="AP730" s="357"/>
      <c r="AQ730" s="357"/>
      <c r="AR730" s="357"/>
      <c r="AS730" s="357"/>
      <c r="AT730" s="357"/>
      <c r="AU730" s="357"/>
      <c r="AV730" s="357"/>
      <c r="AW730" s="357"/>
      <c r="AX730" s="357"/>
      <c r="AY730" s="34">
        <f>$AY$727</f>
        <v>0</v>
      </c>
    </row>
    <row r="731" spans="1:51" ht="26.25" customHeight="1" x14ac:dyDescent="0.15">
      <c r="A731" s="1050">
        <v>2</v>
      </c>
      <c r="B731" s="10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1"/>
      <c r="AD731" s="1051"/>
      <c r="AE731" s="1051"/>
      <c r="AF731" s="1051"/>
      <c r="AG731" s="10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0">
        <v>3</v>
      </c>
      <c r="B732" s="10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1"/>
      <c r="AD732" s="1051"/>
      <c r="AE732" s="1051"/>
      <c r="AF732" s="1051"/>
      <c r="AG732" s="10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0">
        <v>4</v>
      </c>
      <c r="B733" s="10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1"/>
      <c r="AD733" s="1051"/>
      <c r="AE733" s="1051"/>
      <c r="AF733" s="1051"/>
      <c r="AG733" s="10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0">
        <v>5</v>
      </c>
      <c r="B734" s="10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1"/>
      <c r="AD734" s="1051"/>
      <c r="AE734" s="1051"/>
      <c r="AF734" s="1051"/>
      <c r="AG734" s="10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0">
        <v>6</v>
      </c>
      <c r="B735" s="10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1"/>
      <c r="AD735" s="1051"/>
      <c r="AE735" s="1051"/>
      <c r="AF735" s="1051"/>
      <c r="AG735" s="10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0">
        <v>7</v>
      </c>
      <c r="B736" s="10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1"/>
      <c r="AD736" s="1051"/>
      <c r="AE736" s="1051"/>
      <c r="AF736" s="1051"/>
      <c r="AG736" s="10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0">
        <v>8</v>
      </c>
      <c r="B737" s="10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1"/>
      <c r="AD737" s="1051"/>
      <c r="AE737" s="1051"/>
      <c r="AF737" s="1051"/>
      <c r="AG737" s="10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0">
        <v>9</v>
      </c>
      <c r="B738" s="10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1"/>
      <c r="AD738" s="1051"/>
      <c r="AE738" s="1051"/>
      <c r="AF738" s="1051"/>
      <c r="AG738" s="10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0">
        <v>10</v>
      </c>
      <c r="B739" s="10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1"/>
      <c r="AD739" s="1051"/>
      <c r="AE739" s="1051"/>
      <c r="AF739" s="1051"/>
      <c r="AG739" s="10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0">
        <v>11</v>
      </c>
      <c r="B740" s="10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1"/>
      <c r="AD740" s="1051"/>
      <c r="AE740" s="1051"/>
      <c r="AF740" s="1051"/>
      <c r="AG740" s="10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0">
        <v>12</v>
      </c>
      <c r="B741" s="10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1"/>
      <c r="AD741" s="1051"/>
      <c r="AE741" s="1051"/>
      <c r="AF741" s="1051"/>
      <c r="AG741" s="10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0">
        <v>13</v>
      </c>
      <c r="B742" s="10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1"/>
      <c r="AD742" s="1051"/>
      <c r="AE742" s="1051"/>
      <c r="AF742" s="1051"/>
      <c r="AG742" s="10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0">
        <v>14</v>
      </c>
      <c r="B743" s="10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1"/>
      <c r="AD743" s="1051"/>
      <c r="AE743" s="1051"/>
      <c r="AF743" s="1051"/>
      <c r="AG743" s="10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0">
        <v>15</v>
      </c>
      <c r="B744" s="10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1"/>
      <c r="AD744" s="1051"/>
      <c r="AE744" s="1051"/>
      <c r="AF744" s="1051"/>
      <c r="AG744" s="10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0">
        <v>16</v>
      </c>
      <c r="B745" s="10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1"/>
      <c r="AD745" s="1051"/>
      <c r="AE745" s="1051"/>
      <c r="AF745" s="1051"/>
      <c r="AG745" s="10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0">
        <v>17</v>
      </c>
      <c r="B746" s="10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1"/>
      <c r="AD746" s="1051"/>
      <c r="AE746" s="1051"/>
      <c r="AF746" s="1051"/>
      <c r="AG746" s="10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0">
        <v>18</v>
      </c>
      <c r="B747" s="10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1"/>
      <c r="AD747" s="1051"/>
      <c r="AE747" s="1051"/>
      <c r="AF747" s="1051"/>
      <c r="AG747" s="10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0">
        <v>19</v>
      </c>
      <c r="B748" s="10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1"/>
      <c r="AD748" s="1051"/>
      <c r="AE748" s="1051"/>
      <c r="AF748" s="1051"/>
      <c r="AG748" s="10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0">
        <v>20</v>
      </c>
      <c r="B749" s="10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1"/>
      <c r="AD749" s="1051"/>
      <c r="AE749" s="1051"/>
      <c r="AF749" s="1051"/>
      <c r="AG749" s="10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0">
        <v>21</v>
      </c>
      <c r="B750" s="10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1"/>
      <c r="AD750" s="1051"/>
      <c r="AE750" s="1051"/>
      <c r="AF750" s="1051"/>
      <c r="AG750" s="10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0">
        <v>22</v>
      </c>
      <c r="B751" s="10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1"/>
      <c r="AD751" s="1051"/>
      <c r="AE751" s="1051"/>
      <c r="AF751" s="1051"/>
      <c r="AG751" s="10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0">
        <v>23</v>
      </c>
      <c r="B752" s="10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1"/>
      <c r="AD752" s="1051"/>
      <c r="AE752" s="1051"/>
      <c r="AF752" s="1051"/>
      <c r="AG752" s="10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0">
        <v>24</v>
      </c>
      <c r="B753" s="10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1"/>
      <c r="AD753" s="1051"/>
      <c r="AE753" s="1051"/>
      <c r="AF753" s="1051"/>
      <c r="AG753" s="10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0">
        <v>25</v>
      </c>
      <c r="B754" s="10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1"/>
      <c r="AD754" s="1051"/>
      <c r="AE754" s="1051"/>
      <c r="AF754" s="1051"/>
      <c r="AG754" s="10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0">
        <v>26</v>
      </c>
      <c r="B755" s="10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1"/>
      <c r="AD755" s="1051"/>
      <c r="AE755" s="1051"/>
      <c r="AF755" s="1051"/>
      <c r="AG755" s="10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0">
        <v>27</v>
      </c>
      <c r="B756" s="10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1"/>
      <c r="AD756" s="1051"/>
      <c r="AE756" s="1051"/>
      <c r="AF756" s="1051"/>
      <c r="AG756" s="10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0">
        <v>28</v>
      </c>
      <c r="B757" s="10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1"/>
      <c r="AD757" s="1051"/>
      <c r="AE757" s="1051"/>
      <c r="AF757" s="1051"/>
      <c r="AG757" s="10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0">
        <v>29</v>
      </c>
      <c r="B758" s="10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1"/>
      <c r="AD758" s="1051"/>
      <c r="AE758" s="1051"/>
      <c r="AF758" s="1051"/>
      <c r="AG758" s="10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0">
        <v>30</v>
      </c>
      <c r="B759" s="10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1"/>
      <c r="AD759" s="1051"/>
      <c r="AE759" s="1051"/>
      <c r="AF759" s="1051"/>
      <c r="AG759" s="10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353</v>
      </c>
      <c r="Z762" s="363"/>
      <c r="AA762" s="363"/>
      <c r="AB762" s="363"/>
      <c r="AC762" s="152" t="s">
        <v>338</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$AY$760</f>
        <v>0</v>
      </c>
    </row>
    <row r="763" spans="1:51" ht="26.25" customHeight="1" x14ac:dyDescent="0.15">
      <c r="A763" s="1050">
        <v>1</v>
      </c>
      <c r="B763" s="10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1"/>
      <c r="AD763" s="1051"/>
      <c r="AE763" s="1051"/>
      <c r="AF763" s="1051"/>
      <c r="AG763" s="1051"/>
      <c r="AH763" s="352"/>
      <c r="AI763" s="353"/>
      <c r="AJ763" s="353"/>
      <c r="AK763" s="353"/>
      <c r="AL763" s="354"/>
      <c r="AM763" s="355"/>
      <c r="AN763" s="355"/>
      <c r="AO763" s="356"/>
      <c r="AP763" s="357"/>
      <c r="AQ763" s="357"/>
      <c r="AR763" s="357"/>
      <c r="AS763" s="357"/>
      <c r="AT763" s="357"/>
      <c r="AU763" s="357"/>
      <c r="AV763" s="357"/>
      <c r="AW763" s="357"/>
      <c r="AX763" s="357"/>
      <c r="AY763" s="34">
        <f>$AY$760</f>
        <v>0</v>
      </c>
    </row>
    <row r="764" spans="1:51" ht="26.25" customHeight="1" x14ac:dyDescent="0.15">
      <c r="A764" s="1050">
        <v>2</v>
      </c>
      <c r="B764" s="10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1"/>
      <c r="AD764" s="1051"/>
      <c r="AE764" s="1051"/>
      <c r="AF764" s="1051"/>
      <c r="AG764" s="10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0">
        <v>3</v>
      </c>
      <c r="B765" s="10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1"/>
      <c r="AD765" s="1051"/>
      <c r="AE765" s="1051"/>
      <c r="AF765" s="1051"/>
      <c r="AG765" s="10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0">
        <v>4</v>
      </c>
      <c r="B766" s="10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1"/>
      <c r="AD766" s="1051"/>
      <c r="AE766" s="1051"/>
      <c r="AF766" s="1051"/>
      <c r="AG766" s="10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0">
        <v>5</v>
      </c>
      <c r="B767" s="10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1"/>
      <c r="AD767" s="1051"/>
      <c r="AE767" s="1051"/>
      <c r="AF767" s="1051"/>
      <c r="AG767" s="10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0">
        <v>6</v>
      </c>
      <c r="B768" s="10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1"/>
      <c r="AD768" s="1051"/>
      <c r="AE768" s="1051"/>
      <c r="AF768" s="1051"/>
      <c r="AG768" s="10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0">
        <v>7</v>
      </c>
      <c r="B769" s="10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1"/>
      <c r="AD769" s="1051"/>
      <c r="AE769" s="1051"/>
      <c r="AF769" s="1051"/>
      <c r="AG769" s="10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0">
        <v>8</v>
      </c>
      <c r="B770" s="10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1"/>
      <c r="AD770" s="1051"/>
      <c r="AE770" s="1051"/>
      <c r="AF770" s="1051"/>
      <c r="AG770" s="10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0">
        <v>9</v>
      </c>
      <c r="B771" s="10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1"/>
      <c r="AD771" s="1051"/>
      <c r="AE771" s="1051"/>
      <c r="AF771" s="1051"/>
      <c r="AG771" s="10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0">
        <v>10</v>
      </c>
      <c r="B772" s="10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1"/>
      <c r="AD772" s="1051"/>
      <c r="AE772" s="1051"/>
      <c r="AF772" s="1051"/>
      <c r="AG772" s="10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0">
        <v>11</v>
      </c>
      <c r="B773" s="10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1"/>
      <c r="AD773" s="1051"/>
      <c r="AE773" s="1051"/>
      <c r="AF773" s="1051"/>
      <c r="AG773" s="10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0">
        <v>12</v>
      </c>
      <c r="B774" s="10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1"/>
      <c r="AD774" s="1051"/>
      <c r="AE774" s="1051"/>
      <c r="AF774" s="1051"/>
      <c r="AG774" s="10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0">
        <v>13</v>
      </c>
      <c r="B775" s="10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1"/>
      <c r="AD775" s="1051"/>
      <c r="AE775" s="1051"/>
      <c r="AF775" s="1051"/>
      <c r="AG775" s="10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0">
        <v>14</v>
      </c>
      <c r="B776" s="10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1"/>
      <c r="AD776" s="1051"/>
      <c r="AE776" s="1051"/>
      <c r="AF776" s="1051"/>
      <c r="AG776" s="10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0">
        <v>15</v>
      </c>
      <c r="B777" s="10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1"/>
      <c r="AD777" s="1051"/>
      <c r="AE777" s="1051"/>
      <c r="AF777" s="1051"/>
      <c r="AG777" s="10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0">
        <v>16</v>
      </c>
      <c r="B778" s="10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1"/>
      <c r="AD778" s="1051"/>
      <c r="AE778" s="1051"/>
      <c r="AF778" s="1051"/>
      <c r="AG778" s="10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0">
        <v>17</v>
      </c>
      <c r="B779" s="10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1"/>
      <c r="AD779" s="1051"/>
      <c r="AE779" s="1051"/>
      <c r="AF779" s="1051"/>
      <c r="AG779" s="10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0">
        <v>18</v>
      </c>
      <c r="B780" s="10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1"/>
      <c r="AD780" s="1051"/>
      <c r="AE780" s="1051"/>
      <c r="AF780" s="1051"/>
      <c r="AG780" s="10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0">
        <v>19</v>
      </c>
      <c r="B781" s="10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1"/>
      <c r="AD781" s="1051"/>
      <c r="AE781" s="1051"/>
      <c r="AF781" s="1051"/>
      <c r="AG781" s="10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0">
        <v>20</v>
      </c>
      <c r="B782" s="10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1"/>
      <c r="AD782" s="1051"/>
      <c r="AE782" s="1051"/>
      <c r="AF782" s="1051"/>
      <c r="AG782" s="10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0">
        <v>21</v>
      </c>
      <c r="B783" s="10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1"/>
      <c r="AD783" s="1051"/>
      <c r="AE783" s="1051"/>
      <c r="AF783" s="1051"/>
      <c r="AG783" s="10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0">
        <v>22</v>
      </c>
      <c r="B784" s="10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1"/>
      <c r="AD784" s="1051"/>
      <c r="AE784" s="1051"/>
      <c r="AF784" s="1051"/>
      <c r="AG784" s="10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0">
        <v>23</v>
      </c>
      <c r="B785" s="10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1"/>
      <c r="AD785" s="1051"/>
      <c r="AE785" s="1051"/>
      <c r="AF785" s="1051"/>
      <c r="AG785" s="10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0">
        <v>24</v>
      </c>
      <c r="B786" s="10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1"/>
      <c r="AD786" s="1051"/>
      <c r="AE786" s="1051"/>
      <c r="AF786" s="1051"/>
      <c r="AG786" s="10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0">
        <v>25</v>
      </c>
      <c r="B787" s="10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1"/>
      <c r="AD787" s="1051"/>
      <c r="AE787" s="1051"/>
      <c r="AF787" s="1051"/>
      <c r="AG787" s="10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0">
        <v>26</v>
      </c>
      <c r="B788" s="10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1"/>
      <c r="AD788" s="1051"/>
      <c r="AE788" s="1051"/>
      <c r="AF788" s="1051"/>
      <c r="AG788" s="10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0">
        <v>27</v>
      </c>
      <c r="B789" s="10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1"/>
      <c r="AD789" s="1051"/>
      <c r="AE789" s="1051"/>
      <c r="AF789" s="1051"/>
      <c r="AG789" s="10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0">
        <v>28</v>
      </c>
      <c r="B790" s="10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1"/>
      <c r="AD790" s="1051"/>
      <c r="AE790" s="1051"/>
      <c r="AF790" s="1051"/>
      <c r="AG790" s="10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0">
        <v>29</v>
      </c>
      <c r="B791" s="10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1"/>
      <c r="AD791" s="1051"/>
      <c r="AE791" s="1051"/>
      <c r="AF791" s="1051"/>
      <c r="AG791" s="10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0">
        <v>30</v>
      </c>
      <c r="B792" s="10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1"/>
      <c r="AD792" s="1051"/>
      <c r="AE792" s="1051"/>
      <c r="AF792" s="1051"/>
      <c r="AG792" s="10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353</v>
      </c>
      <c r="Z795" s="363"/>
      <c r="AA795" s="363"/>
      <c r="AB795" s="363"/>
      <c r="AC795" s="152" t="s">
        <v>338</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$AY$793</f>
        <v>0</v>
      </c>
    </row>
    <row r="796" spans="1:51" ht="26.25" customHeight="1" x14ac:dyDescent="0.15">
      <c r="A796" s="1050">
        <v>1</v>
      </c>
      <c r="B796" s="10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1"/>
      <c r="AD796" s="1051"/>
      <c r="AE796" s="1051"/>
      <c r="AF796" s="1051"/>
      <c r="AG796" s="1051"/>
      <c r="AH796" s="352"/>
      <c r="AI796" s="353"/>
      <c r="AJ796" s="353"/>
      <c r="AK796" s="353"/>
      <c r="AL796" s="354"/>
      <c r="AM796" s="355"/>
      <c r="AN796" s="355"/>
      <c r="AO796" s="356"/>
      <c r="AP796" s="357"/>
      <c r="AQ796" s="357"/>
      <c r="AR796" s="357"/>
      <c r="AS796" s="357"/>
      <c r="AT796" s="357"/>
      <c r="AU796" s="357"/>
      <c r="AV796" s="357"/>
      <c r="AW796" s="357"/>
      <c r="AX796" s="357"/>
      <c r="AY796" s="34">
        <f>$AY$793</f>
        <v>0</v>
      </c>
    </row>
    <row r="797" spans="1:51" ht="26.25" customHeight="1" x14ac:dyDescent="0.15">
      <c r="A797" s="1050">
        <v>2</v>
      </c>
      <c r="B797" s="10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1"/>
      <c r="AD797" s="1051"/>
      <c r="AE797" s="1051"/>
      <c r="AF797" s="1051"/>
      <c r="AG797" s="10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0">
        <v>3</v>
      </c>
      <c r="B798" s="10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1"/>
      <c r="AD798" s="1051"/>
      <c r="AE798" s="1051"/>
      <c r="AF798" s="1051"/>
      <c r="AG798" s="10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0">
        <v>4</v>
      </c>
      <c r="B799" s="10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1"/>
      <c r="AD799" s="1051"/>
      <c r="AE799" s="1051"/>
      <c r="AF799" s="1051"/>
      <c r="AG799" s="10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0">
        <v>5</v>
      </c>
      <c r="B800" s="10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1"/>
      <c r="AD800" s="1051"/>
      <c r="AE800" s="1051"/>
      <c r="AF800" s="1051"/>
      <c r="AG800" s="10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0">
        <v>6</v>
      </c>
      <c r="B801" s="10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1"/>
      <c r="AD801" s="1051"/>
      <c r="AE801" s="1051"/>
      <c r="AF801" s="1051"/>
      <c r="AG801" s="10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0">
        <v>7</v>
      </c>
      <c r="B802" s="10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1"/>
      <c r="AD802" s="1051"/>
      <c r="AE802" s="1051"/>
      <c r="AF802" s="1051"/>
      <c r="AG802" s="10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0">
        <v>8</v>
      </c>
      <c r="B803" s="10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1"/>
      <c r="AD803" s="1051"/>
      <c r="AE803" s="1051"/>
      <c r="AF803" s="1051"/>
      <c r="AG803" s="10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0">
        <v>9</v>
      </c>
      <c r="B804" s="10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1"/>
      <c r="AD804" s="1051"/>
      <c r="AE804" s="1051"/>
      <c r="AF804" s="1051"/>
      <c r="AG804" s="10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0">
        <v>10</v>
      </c>
      <c r="B805" s="10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1"/>
      <c r="AD805" s="1051"/>
      <c r="AE805" s="1051"/>
      <c r="AF805" s="1051"/>
      <c r="AG805" s="10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0">
        <v>11</v>
      </c>
      <c r="B806" s="10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1"/>
      <c r="AD806" s="1051"/>
      <c r="AE806" s="1051"/>
      <c r="AF806" s="1051"/>
      <c r="AG806" s="10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0">
        <v>12</v>
      </c>
      <c r="B807" s="10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1"/>
      <c r="AD807" s="1051"/>
      <c r="AE807" s="1051"/>
      <c r="AF807" s="1051"/>
      <c r="AG807" s="10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0">
        <v>13</v>
      </c>
      <c r="B808" s="10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1"/>
      <c r="AD808" s="1051"/>
      <c r="AE808" s="1051"/>
      <c r="AF808" s="1051"/>
      <c r="AG808" s="10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0">
        <v>14</v>
      </c>
      <c r="B809" s="10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1"/>
      <c r="AD809" s="1051"/>
      <c r="AE809" s="1051"/>
      <c r="AF809" s="1051"/>
      <c r="AG809" s="10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0">
        <v>15</v>
      </c>
      <c r="B810" s="10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1"/>
      <c r="AD810" s="1051"/>
      <c r="AE810" s="1051"/>
      <c r="AF810" s="1051"/>
      <c r="AG810" s="10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0">
        <v>16</v>
      </c>
      <c r="B811" s="10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1"/>
      <c r="AD811" s="1051"/>
      <c r="AE811" s="1051"/>
      <c r="AF811" s="1051"/>
      <c r="AG811" s="10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0">
        <v>17</v>
      </c>
      <c r="B812" s="10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1"/>
      <c r="AD812" s="1051"/>
      <c r="AE812" s="1051"/>
      <c r="AF812" s="1051"/>
      <c r="AG812" s="10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0">
        <v>18</v>
      </c>
      <c r="B813" s="10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1"/>
      <c r="AD813" s="1051"/>
      <c r="AE813" s="1051"/>
      <c r="AF813" s="1051"/>
      <c r="AG813" s="10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0">
        <v>19</v>
      </c>
      <c r="B814" s="10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1"/>
      <c r="AD814" s="1051"/>
      <c r="AE814" s="1051"/>
      <c r="AF814" s="1051"/>
      <c r="AG814" s="10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0">
        <v>20</v>
      </c>
      <c r="B815" s="10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1"/>
      <c r="AD815" s="1051"/>
      <c r="AE815" s="1051"/>
      <c r="AF815" s="1051"/>
      <c r="AG815" s="10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0">
        <v>21</v>
      </c>
      <c r="B816" s="10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1"/>
      <c r="AD816" s="1051"/>
      <c r="AE816" s="1051"/>
      <c r="AF816" s="1051"/>
      <c r="AG816" s="10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0">
        <v>22</v>
      </c>
      <c r="B817" s="10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1"/>
      <c r="AD817" s="1051"/>
      <c r="AE817" s="1051"/>
      <c r="AF817" s="1051"/>
      <c r="AG817" s="10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0">
        <v>23</v>
      </c>
      <c r="B818" s="10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1"/>
      <c r="AD818" s="1051"/>
      <c r="AE818" s="1051"/>
      <c r="AF818" s="1051"/>
      <c r="AG818" s="10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0">
        <v>24</v>
      </c>
      <c r="B819" s="10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1"/>
      <c r="AD819" s="1051"/>
      <c r="AE819" s="1051"/>
      <c r="AF819" s="1051"/>
      <c r="AG819" s="10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0">
        <v>25</v>
      </c>
      <c r="B820" s="10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1"/>
      <c r="AD820" s="1051"/>
      <c r="AE820" s="1051"/>
      <c r="AF820" s="1051"/>
      <c r="AG820" s="10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0">
        <v>26</v>
      </c>
      <c r="B821" s="10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1"/>
      <c r="AD821" s="1051"/>
      <c r="AE821" s="1051"/>
      <c r="AF821" s="1051"/>
      <c r="AG821" s="10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0">
        <v>27</v>
      </c>
      <c r="B822" s="10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1"/>
      <c r="AD822" s="1051"/>
      <c r="AE822" s="1051"/>
      <c r="AF822" s="1051"/>
      <c r="AG822" s="10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0">
        <v>28</v>
      </c>
      <c r="B823" s="10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1"/>
      <c r="AD823" s="1051"/>
      <c r="AE823" s="1051"/>
      <c r="AF823" s="1051"/>
      <c r="AG823" s="10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0">
        <v>29</v>
      </c>
      <c r="B824" s="10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1"/>
      <c r="AD824" s="1051"/>
      <c r="AE824" s="1051"/>
      <c r="AF824" s="1051"/>
      <c r="AG824" s="10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0">
        <v>30</v>
      </c>
      <c r="B825" s="10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1"/>
      <c r="AD825" s="1051"/>
      <c r="AE825" s="1051"/>
      <c r="AF825" s="1051"/>
      <c r="AG825" s="10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353</v>
      </c>
      <c r="Z828" s="363"/>
      <c r="AA828" s="363"/>
      <c r="AB828" s="363"/>
      <c r="AC828" s="152" t="s">
        <v>338</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$AY$826</f>
        <v>0</v>
      </c>
    </row>
    <row r="829" spans="1:51" ht="26.25" customHeight="1" x14ac:dyDescent="0.15">
      <c r="A829" s="1050">
        <v>1</v>
      </c>
      <c r="B829" s="10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1"/>
      <c r="AD829" s="1051"/>
      <c r="AE829" s="1051"/>
      <c r="AF829" s="1051"/>
      <c r="AG829" s="1051"/>
      <c r="AH829" s="352"/>
      <c r="AI829" s="353"/>
      <c r="AJ829" s="353"/>
      <c r="AK829" s="353"/>
      <c r="AL829" s="354"/>
      <c r="AM829" s="355"/>
      <c r="AN829" s="355"/>
      <c r="AO829" s="356"/>
      <c r="AP829" s="357"/>
      <c r="AQ829" s="357"/>
      <c r="AR829" s="357"/>
      <c r="AS829" s="357"/>
      <c r="AT829" s="357"/>
      <c r="AU829" s="357"/>
      <c r="AV829" s="357"/>
      <c r="AW829" s="357"/>
      <c r="AX829" s="357"/>
      <c r="AY829" s="34">
        <f>$AY$826</f>
        <v>0</v>
      </c>
    </row>
    <row r="830" spans="1:51" ht="26.25" customHeight="1" x14ac:dyDescent="0.15">
      <c r="A830" s="1050">
        <v>2</v>
      </c>
      <c r="B830" s="10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1"/>
      <c r="AD830" s="1051"/>
      <c r="AE830" s="1051"/>
      <c r="AF830" s="1051"/>
      <c r="AG830" s="10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0">
        <v>3</v>
      </c>
      <c r="B831" s="10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1"/>
      <c r="AD831" s="1051"/>
      <c r="AE831" s="1051"/>
      <c r="AF831" s="1051"/>
      <c r="AG831" s="10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0">
        <v>4</v>
      </c>
      <c r="B832" s="10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1"/>
      <c r="AD832" s="1051"/>
      <c r="AE832" s="1051"/>
      <c r="AF832" s="1051"/>
      <c r="AG832" s="10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0">
        <v>5</v>
      </c>
      <c r="B833" s="10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1"/>
      <c r="AD833" s="1051"/>
      <c r="AE833" s="1051"/>
      <c r="AF833" s="1051"/>
      <c r="AG833" s="10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0">
        <v>6</v>
      </c>
      <c r="B834" s="10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1"/>
      <c r="AD834" s="1051"/>
      <c r="AE834" s="1051"/>
      <c r="AF834" s="1051"/>
      <c r="AG834" s="10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0">
        <v>7</v>
      </c>
      <c r="B835" s="10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1"/>
      <c r="AD835" s="1051"/>
      <c r="AE835" s="1051"/>
      <c r="AF835" s="1051"/>
      <c r="AG835" s="10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0">
        <v>8</v>
      </c>
      <c r="B836" s="10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1"/>
      <c r="AD836" s="1051"/>
      <c r="AE836" s="1051"/>
      <c r="AF836" s="1051"/>
      <c r="AG836" s="10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0">
        <v>9</v>
      </c>
      <c r="B837" s="10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1"/>
      <c r="AD837" s="1051"/>
      <c r="AE837" s="1051"/>
      <c r="AF837" s="1051"/>
      <c r="AG837" s="10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0">
        <v>10</v>
      </c>
      <c r="B838" s="10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1"/>
      <c r="AD838" s="1051"/>
      <c r="AE838" s="1051"/>
      <c r="AF838" s="1051"/>
      <c r="AG838" s="10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0">
        <v>11</v>
      </c>
      <c r="B839" s="10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1"/>
      <c r="AD839" s="1051"/>
      <c r="AE839" s="1051"/>
      <c r="AF839" s="1051"/>
      <c r="AG839" s="10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0">
        <v>12</v>
      </c>
      <c r="B840" s="10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1"/>
      <c r="AD840" s="1051"/>
      <c r="AE840" s="1051"/>
      <c r="AF840" s="1051"/>
      <c r="AG840" s="10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0">
        <v>13</v>
      </c>
      <c r="B841" s="10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1"/>
      <c r="AD841" s="1051"/>
      <c r="AE841" s="1051"/>
      <c r="AF841" s="1051"/>
      <c r="AG841" s="10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0">
        <v>14</v>
      </c>
      <c r="B842" s="10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1"/>
      <c r="AD842" s="1051"/>
      <c r="AE842" s="1051"/>
      <c r="AF842" s="1051"/>
      <c r="AG842" s="10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0">
        <v>15</v>
      </c>
      <c r="B843" s="10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1"/>
      <c r="AD843" s="1051"/>
      <c r="AE843" s="1051"/>
      <c r="AF843" s="1051"/>
      <c r="AG843" s="10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0">
        <v>16</v>
      </c>
      <c r="B844" s="10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1"/>
      <c r="AD844" s="1051"/>
      <c r="AE844" s="1051"/>
      <c r="AF844" s="1051"/>
      <c r="AG844" s="10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0">
        <v>17</v>
      </c>
      <c r="B845" s="10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1"/>
      <c r="AD845" s="1051"/>
      <c r="AE845" s="1051"/>
      <c r="AF845" s="1051"/>
      <c r="AG845" s="10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0">
        <v>18</v>
      </c>
      <c r="B846" s="10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1"/>
      <c r="AD846" s="1051"/>
      <c r="AE846" s="1051"/>
      <c r="AF846" s="1051"/>
      <c r="AG846" s="10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0">
        <v>19</v>
      </c>
      <c r="B847" s="10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1"/>
      <c r="AD847" s="1051"/>
      <c r="AE847" s="1051"/>
      <c r="AF847" s="1051"/>
      <c r="AG847" s="10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0">
        <v>20</v>
      </c>
      <c r="B848" s="10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1"/>
      <c r="AD848" s="1051"/>
      <c r="AE848" s="1051"/>
      <c r="AF848" s="1051"/>
      <c r="AG848" s="10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0">
        <v>21</v>
      </c>
      <c r="B849" s="10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1"/>
      <c r="AD849" s="1051"/>
      <c r="AE849" s="1051"/>
      <c r="AF849" s="1051"/>
      <c r="AG849" s="10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0">
        <v>22</v>
      </c>
      <c r="B850" s="10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1"/>
      <c r="AD850" s="1051"/>
      <c r="AE850" s="1051"/>
      <c r="AF850" s="1051"/>
      <c r="AG850" s="10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0">
        <v>23</v>
      </c>
      <c r="B851" s="10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1"/>
      <c r="AD851" s="1051"/>
      <c r="AE851" s="1051"/>
      <c r="AF851" s="1051"/>
      <c r="AG851" s="10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0">
        <v>24</v>
      </c>
      <c r="B852" s="10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1"/>
      <c r="AD852" s="1051"/>
      <c r="AE852" s="1051"/>
      <c r="AF852" s="1051"/>
      <c r="AG852" s="10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0">
        <v>25</v>
      </c>
      <c r="B853" s="10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1"/>
      <c r="AD853" s="1051"/>
      <c r="AE853" s="1051"/>
      <c r="AF853" s="1051"/>
      <c r="AG853" s="10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0">
        <v>26</v>
      </c>
      <c r="B854" s="10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1"/>
      <c r="AD854" s="1051"/>
      <c r="AE854" s="1051"/>
      <c r="AF854" s="1051"/>
      <c r="AG854" s="10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0">
        <v>27</v>
      </c>
      <c r="B855" s="10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1"/>
      <c r="AD855" s="1051"/>
      <c r="AE855" s="1051"/>
      <c r="AF855" s="1051"/>
      <c r="AG855" s="10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0">
        <v>28</v>
      </c>
      <c r="B856" s="10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1"/>
      <c r="AD856" s="1051"/>
      <c r="AE856" s="1051"/>
      <c r="AF856" s="1051"/>
      <c r="AG856" s="10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0">
        <v>29</v>
      </c>
      <c r="B857" s="10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1"/>
      <c r="AD857" s="1051"/>
      <c r="AE857" s="1051"/>
      <c r="AF857" s="1051"/>
      <c r="AG857" s="10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0">
        <v>30</v>
      </c>
      <c r="B858" s="10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1"/>
      <c r="AD858" s="1051"/>
      <c r="AE858" s="1051"/>
      <c r="AF858" s="1051"/>
      <c r="AG858" s="10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353</v>
      </c>
      <c r="Z861" s="363"/>
      <c r="AA861" s="363"/>
      <c r="AB861" s="363"/>
      <c r="AC861" s="152" t="s">
        <v>338</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$AY$859</f>
        <v>0</v>
      </c>
    </row>
    <row r="862" spans="1:51" ht="26.25" customHeight="1" x14ac:dyDescent="0.15">
      <c r="A862" s="1050">
        <v>1</v>
      </c>
      <c r="B862" s="10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1"/>
      <c r="AD862" s="1051"/>
      <c r="AE862" s="1051"/>
      <c r="AF862" s="1051"/>
      <c r="AG862" s="1051"/>
      <c r="AH862" s="352"/>
      <c r="AI862" s="353"/>
      <c r="AJ862" s="353"/>
      <c r="AK862" s="353"/>
      <c r="AL862" s="354"/>
      <c r="AM862" s="355"/>
      <c r="AN862" s="355"/>
      <c r="AO862" s="356"/>
      <c r="AP862" s="357"/>
      <c r="AQ862" s="357"/>
      <c r="AR862" s="357"/>
      <c r="AS862" s="357"/>
      <c r="AT862" s="357"/>
      <c r="AU862" s="357"/>
      <c r="AV862" s="357"/>
      <c r="AW862" s="357"/>
      <c r="AX862" s="357"/>
      <c r="AY862" s="34">
        <f>$AY$859</f>
        <v>0</v>
      </c>
    </row>
    <row r="863" spans="1:51" ht="26.25" customHeight="1" x14ac:dyDescent="0.15">
      <c r="A863" s="1050">
        <v>2</v>
      </c>
      <c r="B863" s="10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1"/>
      <c r="AD863" s="1051"/>
      <c r="AE863" s="1051"/>
      <c r="AF863" s="1051"/>
      <c r="AG863" s="10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0">
        <v>3</v>
      </c>
      <c r="B864" s="10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1"/>
      <c r="AD864" s="1051"/>
      <c r="AE864" s="1051"/>
      <c r="AF864" s="1051"/>
      <c r="AG864" s="10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0">
        <v>4</v>
      </c>
      <c r="B865" s="10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1"/>
      <c r="AD865" s="1051"/>
      <c r="AE865" s="1051"/>
      <c r="AF865" s="1051"/>
      <c r="AG865" s="10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0">
        <v>5</v>
      </c>
      <c r="B866" s="10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1"/>
      <c r="AD866" s="1051"/>
      <c r="AE866" s="1051"/>
      <c r="AF866" s="1051"/>
      <c r="AG866" s="10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0">
        <v>6</v>
      </c>
      <c r="B867" s="10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1"/>
      <c r="AD867" s="1051"/>
      <c r="AE867" s="1051"/>
      <c r="AF867" s="1051"/>
      <c r="AG867" s="10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0">
        <v>7</v>
      </c>
      <c r="B868" s="10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1"/>
      <c r="AD868" s="1051"/>
      <c r="AE868" s="1051"/>
      <c r="AF868" s="1051"/>
      <c r="AG868" s="10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0">
        <v>8</v>
      </c>
      <c r="B869" s="10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1"/>
      <c r="AD869" s="1051"/>
      <c r="AE869" s="1051"/>
      <c r="AF869" s="1051"/>
      <c r="AG869" s="10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0">
        <v>9</v>
      </c>
      <c r="B870" s="10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1"/>
      <c r="AD870" s="1051"/>
      <c r="AE870" s="1051"/>
      <c r="AF870" s="1051"/>
      <c r="AG870" s="10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0">
        <v>10</v>
      </c>
      <c r="B871" s="10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1"/>
      <c r="AD871" s="1051"/>
      <c r="AE871" s="1051"/>
      <c r="AF871" s="1051"/>
      <c r="AG871" s="10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0">
        <v>11</v>
      </c>
      <c r="B872" s="10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1"/>
      <c r="AD872" s="1051"/>
      <c r="AE872" s="1051"/>
      <c r="AF872" s="1051"/>
      <c r="AG872" s="10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0">
        <v>12</v>
      </c>
      <c r="B873" s="10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1"/>
      <c r="AD873" s="1051"/>
      <c r="AE873" s="1051"/>
      <c r="AF873" s="1051"/>
      <c r="AG873" s="10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0">
        <v>13</v>
      </c>
      <c r="B874" s="10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1"/>
      <c r="AD874" s="1051"/>
      <c r="AE874" s="1051"/>
      <c r="AF874" s="1051"/>
      <c r="AG874" s="10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0">
        <v>14</v>
      </c>
      <c r="B875" s="10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1"/>
      <c r="AD875" s="1051"/>
      <c r="AE875" s="1051"/>
      <c r="AF875" s="1051"/>
      <c r="AG875" s="10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0">
        <v>15</v>
      </c>
      <c r="B876" s="10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1"/>
      <c r="AD876" s="1051"/>
      <c r="AE876" s="1051"/>
      <c r="AF876" s="1051"/>
      <c r="AG876" s="10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0">
        <v>16</v>
      </c>
      <c r="B877" s="10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1"/>
      <c r="AD877" s="1051"/>
      <c r="AE877" s="1051"/>
      <c r="AF877" s="1051"/>
      <c r="AG877" s="10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0">
        <v>17</v>
      </c>
      <c r="B878" s="10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1"/>
      <c r="AD878" s="1051"/>
      <c r="AE878" s="1051"/>
      <c r="AF878" s="1051"/>
      <c r="AG878" s="10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0">
        <v>18</v>
      </c>
      <c r="B879" s="10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1"/>
      <c r="AD879" s="1051"/>
      <c r="AE879" s="1051"/>
      <c r="AF879" s="1051"/>
      <c r="AG879" s="10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0">
        <v>19</v>
      </c>
      <c r="B880" s="10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1"/>
      <c r="AD880" s="1051"/>
      <c r="AE880" s="1051"/>
      <c r="AF880" s="1051"/>
      <c r="AG880" s="10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0">
        <v>20</v>
      </c>
      <c r="B881" s="10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1"/>
      <c r="AD881" s="1051"/>
      <c r="AE881" s="1051"/>
      <c r="AF881" s="1051"/>
      <c r="AG881" s="10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0">
        <v>21</v>
      </c>
      <c r="B882" s="10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1"/>
      <c r="AD882" s="1051"/>
      <c r="AE882" s="1051"/>
      <c r="AF882" s="1051"/>
      <c r="AG882" s="10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0">
        <v>22</v>
      </c>
      <c r="B883" s="10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1"/>
      <c r="AD883" s="1051"/>
      <c r="AE883" s="1051"/>
      <c r="AF883" s="1051"/>
      <c r="AG883" s="10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0">
        <v>23</v>
      </c>
      <c r="B884" s="10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1"/>
      <c r="AD884" s="1051"/>
      <c r="AE884" s="1051"/>
      <c r="AF884" s="1051"/>
      <c r="AG884" s="10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0">
        <v>24</v>
      </c>
      <c r="B885" s="10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1"/>
      <c r="AD885" s="1051"/>
      <c r="AE885" s="1051"/>
      <c r="AF885" s="1051"/>
      <c r="AG885" s="10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0">
        <v>25</v>
      </c>
      <c r="B886" s="10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1"/>
      <c r="AD886" s="1051"/>
      <c r="AE886" s="1051"/>
      <c r="AF886" s="1051"/>
      <c r="AG886" s="10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0">
        <v>26</v>
      </c>
      <c r="B887" s="10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1"/>
      <c r="AD887" s="1051"/>
      <c r="AE887" s="1051"/>
      <c r="AF887" s="1051"/>
      <c r="AG887" s="10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0">
        <v>27</v>
      </c>
      <c r="B888" s="10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1"/>
      <c r="AD888" s="1051"/>
      <c r="AE888" s="1051"/>
      <c r="AF888" s="1051"/>
      <c r="AG888" s="10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0">
        <v>28</v>
      </c>
      <c r="B889" s="10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1"/>
      <c r="AD889" s="1051"/>
      <c r="AE889" s="1051"/>
      <c r="AF889" s="1051"/>
      <c r="AG889" s="10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0">
        <v>29</v>
      </c>
      <c r="B890" s="10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1"/>
      <c r="AD890" s="1051"/>
      <c r="AE890" s="1051"/>
      <c r="AF890" s="1051"/>
      <c r="AG890" s="10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0">
        <v>30</v>
      </c>
      <c r="B891" s="10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1"/>
      <c r="AD891" s="1051"/>
      <c r="AE891" s="1051"/>
      <c r="AF891" s="1051"/>
      <c r="AG891" s="10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353</v>
      </c>
      <c r="Z894" s="363"/>
      <c r="AA894" s="363"/>
      <c r="AB894" s="363"/>
      <c r="AC894" s="152" t="s">
        <v>338</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$AY$892</f>
        <v>0</v>
      </c>
    </row>
    <row r="895" spans="1:51" ht="26.25" customHeight="1" x14ac:dyDescent="0.15">
      <c r="A895" s="1050">
        <v>1</v>
      </c>
      <c r="B895" s="10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1"/>
      <c r="AD895" s="1051"/>
      <c r="AE895" s="1051"/>
      <c r="AF895" s="1051"/>
      <c r="AG895" s="1051"/>
      <c r="AH895" s="352"/>
      <c r="AI895" s="353"/>
      <c r="AJ895" s="353"/>
      <c r="AK895" s="353"/>
      <c r="AL895" s="354"/>
      <c r="AM895" s="355"/>
      <c r="AN895" s="355"/>
      <c r="AO895" s="356"/>
      <c r="AP895" s="357"/>
      <c r="AQ895" s="357"/>
      <c r="AR895" s="357"/>
      <c r="AS895" s="357"/>
      <c r="AT895" s="357"/>
      <c r="AU895" s="357"/>
      <c r="AV895" s="357"/>
      <c r="AW895" s="357"/>
      <c r="AX895" s="357"/>
      <c r="AY895" s="34">
        <f>$AY$892</f>
        <v>0</v>
      </c>
    </row>
    <row r="896" spans="1:51" ht="26.25" customHeight="1" x14ac:dyDescent="0.15">
      <c r="A896" s="1050">
        <v>2</v>
      </c>
      <c r="B896" s="10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1"/>
      <c r="AD896" s="1051"/>
      <c r="AE896" s="1051"/>
      <c r="AF896" s="1051"/>
      <c r="AG896" s="10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0">
        <v>3</v>
      </c>
      <c r="B897" s="10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1"/>
      <c r="AD897" s="1051"/>
      <c r="AE897" s="1051"/>
      <c r="AF897" s="1051"/>
      <c r="AG897" s="10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0">
        <v>4</v>
      </c>
      <c r="B898" s="10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1"/>
      <c r="AD898" s="1051"/>
      <c r="AE898" s="1051"/>
      <c r="AF898" s="1051"/>
      <c r="AG898" s="10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0">
        <v>5</v>
      </c>
      <c r="B899" s="10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1"/>
      <c r="AD899" s="1051"/>
      <c r="AE899" s="1051"/>
      <c r="AF899" s="1051"/>
      <c r="AG899" s="10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0">
        <v>6</v>
      </c>
      <c r="B900" s="10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1"/>
      <c r="AD900" s="1051"/>
      <c r="AE900" s="1051"/>
      <c r="AF900" s="1051"/>
      <c r="AG900" s="10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0">
        <v>7</v>
      </c>
      <c r="B901" s="10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1"/>
      <c r="AD901" s="1051"/>
      <c r="AE901" s="1051"/>
      <c r="AF901" s="1051"/>
      <c r="AG901" s="10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0">
        <v>8</v>
      </c>
      <c r="B902" s="10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1"/>
      <c r="AD902" s="1051"/>
      <c r="AE902" s="1051"/>
      <c r="AF902" s="1051"/>
      <c r="AG902" s="10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0">
        <v>9</v>
      </c>
      <c r="B903" s="10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1"/>
      <c r="AD903" s="1051"/>
      <c r="AE903" s="1051"/>
      <c r="AF903" s="1051"/>
      <c r="AG903" s="10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0">
        <v>10</v>
      </c>
      <c r="B904" s="10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1"/>
      <c r="AD904" s="1051"/>
      <c r="AE904" s="1051"/>
      <c r="AF904" s="1051"/>
      <c r="AG904" s="10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0">
        <v>11</v>
      </c>
      <c r="B905" s="10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1"/>
      <c r="AD905" s="1051"/>
      <c r="AE905" s="1051"/>
      <c r="AF905" s="1051"/>
      <c r="AG905" s="10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0">
        <v>12</v>
      </c>
      <c r="B906" s="10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1"/>
      <c r="AD906" s="1051"/>
      <c r="AE906" s="1051"/>
      <c r="AF906" s="1051"/>
      <c r="AG906" s="10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0">
        <v>13</v>
      </c>
      <c r="B907" s="10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1"/>
      <c r="AD907" s="1051"/>
      <c r="AE907" s="1051"/>
      <c r="AF907" s="1051"/>
      <c r="AG907" s="10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0">
        <v>14</v>
      </c>
      <c r="B908" s="10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1"/>
      <c r="AD908" s="1051"/>
      <c r="AE908" s="1051"/>
      <c r="AF908" s="1051"/>
      <c r="AG908" s="10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0">
        <v>15</v>
      </c>
      <c r="B909" s="10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1"/>
      <c r="AD909" s="1051"/>
      <c r="AE909" s="1051"/>
      <c r="AF909" s="1051"/>
      <c r="AG909" s="10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0">
        <v>16</v>
      </c>
      <c r="B910" s="10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1"/>
      <c r="AD910" s="1051"/>
      <c r="AE910" s="1051"/>
      <c r="AF910" s="1051"/>
      <c r="AG910" s="10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0">
        <v>17</v>
      </c>
      <c r="B911" s="10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1"/>
      <c r="AD911" s="1051"/>
      <c r="AE911" s="1051"/>
      <c r="AF911" s="1051"/>
      <c r="AG911" s="10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0">
        <v>18</v>
      </c>
      <c r="B912" s="10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1"/>
      <c r="AD912" s="1051"/>
      <c r="AE912" s="1051"/>
      <c r="AF912" s="1051"/>
      <c r="AG912" s="10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0">
        <v>19</v>
      </c>
      <c r="B913" s="10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1"/>
      <c r="AD913" s="1051"/>
      <c r="AE913" s="1051"/>
      <c r="AF913" s="1051"/>
      <c r="AG913" s="10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0">
        <v>20</v>
      </c>
      <c r="B914" s="10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1"/>
      <c r="AD914" s="1051"/>
      <c r="AE914" s="1051"/>
      <c r="AF914" s="1051"/>
      <c r="AG914" s="10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0">
        <v>21</v>
      </c>
      <c r="B915" s="10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1"/>
      <c r="AD915" s="1051"/>
      <c r="AE915" s="1051"/>
      <c r="AF915" s="1051"/>
      <c r="AG915" s="10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0">
        <v>22</v>
      </c>
      <c r="B916" s="10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1"/>
      <c r="AD916" s="1051"/>
      <c r="AE916" s="1051"/>
      <c r="AF916" s="1051"/>
      <c r="AG916" s="10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0">
        <v>23</v>
      </c>
      <c r="B917" s="10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1"/>
      <c r="AD917" s="1051"/>
      <c r="AE917" s="1051"/>
      <c r="AF917" s="1051"/>
      <c r="AG917" s="10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0">
        <v>24</v>
      </c>
      <c r="B918" s="10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1"/>
      <c r="AD918" s="1051"/>
      <c r="AE918" s="1051"/>
      <c r="AF918" s="1051"/>
      <c r="AG918" s="10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0">
        <v>25</v>
      </c>
      <c r="B919" s="10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1"/>
      <c r="AD919" s="1051"/>
      <c r="AE919" s="1051"/>
      <c r="AF919" s="1051"/>
      <c r="AG919" s="10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0">
        <v>26</v>
      </c>
      <c r="B920" s="10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1"/>
      <c r="AD920" s="1051"/>
      <c r="AE920" s="1051"/>
      <c r="AF920" s="1051"/>
      <c r="AG920" s="10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0">
        <v>27</v>
      </c>
      <c r="B921" s="10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1"/>
      <c r="AD921" s="1051"/>
      <c r="AE921" s="1051"/>
      <c r="AF921" s="1051"/>
      <c r="AG921" s="10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0">
        <v>28</v>
      </c>
      <c r="B922" s="10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1"/>
      <c r="AD922" s="1051"/>
      <c r="AE922" s="1051"/>
      <c r="AF922" s="1051"/>
      <c r="AG922" s="10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0">
        <v>29</v>
      </c>
      <c r="B923" s="10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1"/>
      <c r="AD923" s="1051"/>
      <c r="AE923" s="1051"/>
      <c r="AF923" s="1051"/>
      <c r="AG923" s="10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0">
        <v>30</v>
      </c>
      <c r="B924" s="10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1"/>
      <c r="AD924" s="1051"/>
      <c r="AE924" s="1051"/>
      <c r="AF924" s="1051"/>
      <c r="AG924" s="10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353</v>
      </c>
      <c r="Z927" s="363"/>
      <c r="AA927" s="363"/>
      <c r="AB927" s="363"/>
      <c r="AC927" s="152" t="s">
        <v>338</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$AY$925</f>
        <v>0</v>
      </c>
    </row>
    <row r="928" spans="1:51" ht="26.25" customHeight="1" x14ac:dyDescent="0.15">
      <c r="A928" s="1050">
        <v>1</v>
      </c>
      <c r="B928" s="10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1"/>
      <c r="AD928" s="1051"/>
      <c r="AE928" s="1051"/>
      <c r="AF928" s="1051"/>
      <c r="AG928" s="1051"/>
      <c r="AH928" s="352"/>
      <c r="AI928" s="353"/>
      <c r="AJ928" s="353"/>
      <c r="AK928" s="353"/>
      <c r="AL928" s="354"/>
      <c r="AM928" s="355"/>
      <c r="AN928" s="355"/>
      <c r="AO928" s="356"/>
      <c r="AP928" s="357"/>
      <c r="AQ928" s="357"/>
      <c r="AR928" s="357"/>
      <c r="AS928" s="357"/>
      <c r="AT928" s="357"/>
      <c r="AU928" s="357"/>
      <c r="AV928" s="357"/>
      <c r="AW928" s="357"/>
      <c r="AX928" s="357"/>
      <c r="AY928" s="34">
        <f>$AY$925</f>
        <v>0</v>
      </c>
    </row>
    <row r="929" spans="1:51" ht="26.25" customHeight="1" x14ac:dyDescent="0.15">
      <c r="A929" s="1050">
        <v>2</v>
      </c>
      <c r="B929" s="10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1"/>
      <c r="AD929" s="1051"/>
      <c r="AE929" s="1051"/>
      <c r="AF929" s="1051"/>
      <c r="AG929" s="10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0">
        <v>3</v>
      </c>
      <c r="B930" s="10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1"/>
      <c r="AD930" s="1051"/>
      <c r="AE930" s="1051"/>
      <c r="AF930" s="1051"/>
      <c r="AG930" s="10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0">
        <v>4</v>
      </c>
      <c r="B931" s="10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1"/>
      <c r="AD931" s="1051"/>
      <c r="AE931" s="1051"/>
      <c r="AF931" s="1051"/>
      <c r="AG931" s="10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0">
        <v>5</v>
      </c>
      <c r="B932" s="10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1"/>
      <c r="AD932" s="1051"/>
      <c r="AE932" s="1051"/>
      <c r="AF932" s="1051"/>
      <c r="AG932" s="10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0">
        <v>6</v>
      </c>
      <c r="B933" s="10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1"/>
      <c r="AD933" s="1051"/>
      <c r="AE933" s="1051"/>
      <c r="AF933" s="1051"/>
      <c r="AG933" s="10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0">
        <v>7</v>
      </c>
      <c r="B934" s="10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1"/>
      <c r="AD934" s="1051"/>
      <c r="AE934" s="1051"/>
      <c r="AF934" s="1051"/>
      <c r="AG934" s="10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0">
        <v>8</v>
      </c>
      <c r="B935" s="10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1"/>
      <c r="AD935" s="1051"/>
      <c r="AE935" s="1051"/>
      <c r="AF935" s="1051"/>
      <c r="AG935" s="10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0">
        <v>9</v>
      </c>
      <c r="B936" s="10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1"/>
      <c r="AD936" s="1051"/>
      <c r="AE936" s="1051"/>
      <c r="AF936" s="1051"/>
      <c r="AG936" s="10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0">
        <v>10</v>
      </c>
      <c r="B937" s="10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1"/>
      <c r="AD937" s="1051"/>
      <c r="AE937" s="1051"/>
      <c r="AF937" s="1051"/>
      <c r="AG937" s="10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0">
        <v>11</v>
      </c>
      <c r="B938" s="10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1"/>
      <c r="AD938" s="1051"/>
      <c r="AE938" s="1051"/>
      <c r="AF938" s="1051"/>
      <c r="AG938" s="10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0">
        <v>12</v>
      </c>
      <c r="B939" s="10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1"/>
      <c r="AD939" s="1051"/>
      <c r="AE939" s="1051"/>
      <c r="AF939" s="1051"/>
      <c r="AG939" s="10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0">
        <v>13</v>
      </c>
      <c r="B940" s="10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1"/>
      <c r="AD940" s="1051"/>
      <c r="AE940" s="1051"/>
      <c r="AF940" s="1051"/>
      <c r="AG940" s="10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0">
        <v>14</v>
      </c>
      <c r="B941" s="10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1"/>
      <c r="AD941" s="1051"/>
      <c r="AE941" s="1051"/>
      <c r="AF941" s="1051"/>
      <c r="AG941" s="10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0">
        <v>15</v>
      </c>
      <c r="B942" s="10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1"/>
      <c r="AD942" s="1051"/>
      <c r="AE942" s="1051"/>
      <c r="AF942" s="1051"/>
      <c r="AG942" s="10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0">
        <v>16</v>
      </c>
      <c r="B943" s="10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1"/>
      <c r="AD943" s="1051"/>
      <c r="AE943" s="1051"/>
      <c r="AF943" s="1051"/>
      <c r="AG943" s="10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0">
        <v>17</v>
      </c>
      <c r="B944" s="10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1"/>
      <c r="AD944" s="1051"/>
      <c r="AE944" s="1051"/>
      <c r="AF944" s="1051"/>
      <c r="AG944" s="10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0">
        <v>18</v>
      </c>
      <c r="B945" s="10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1"/>
      <c r="AD945" s="1051"/>
      <c r="AE945" s="1051"/>
      <c r="AF945" s="1051"/>
      <c r="AG945" s="10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0">
        <v>19</v>
      </c>
      <c r="B946" s="10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1"/>
      <c r="AD946" s="1051"/>
      <c r="AE946" s="1051"/>
      <c r="AF946" s="1051"/>
      <c r="AG946" s="10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0">
        <v>20</v>
      </c>
      <c r="B947" s="10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1"/>
      <c r="AD947" s="1051"/>
      <c r="AE947" s="1051"/>
      <c r="AF947" s="1051"/>
      <c r="AG947" s="10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0">
        <v>21</v>
      </c>
      <c r="B948" s="10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1"/>
      <c r="AD948" s="1051"/>
      <c r="AE948" s="1051"/>
      <c r="AF948" s="1051"/>
      <c r="AG948" s="10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0">
        <v>22</v>
      </c>
      <c r="B949" s="10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1"/>
      <c r="AD949" s="1051"/>
      <c r="AE949" s="1051"/>
      <c r="AF949" s="1051"/>
      <c r="AG949" s="10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0">
        <v>23</v>
      </c>
      <c r="B950" s="10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1"/>
      <c r="AD950" s="1051"/>
      <c r="AE950" s="1051"/>
      <c r="AF950" s="1051"/>
      <c r="AG950" s="10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0">
        <v>24</v>
      </c>
      <c r="B951" s="10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1"/>
      <c r="AD951" s="1051"/>
      <c r="AE951" s="1051"/>
      <c r="AF951" s="1051"/>
      <c r="AG951" s="10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0">
        <v>25</v>
      </c>
      <c r="B952" s="10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1"/>
      <c r="AD952" s="1051"/>
      <c r="AE952" s="1051"/>
      <c r="AF952" s="1051"/>
      <c r="AG952" s="10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0">
        <v>26</v>
      </c>
      <c r="B953" s="10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1"/>
      <c r="AD953" s="1051"/>
      <c r="AE953" s="1051"/>
      <c r="AF953" s="1051"/>
      <c r="AG953" s="10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0">
        <v>27</v>
      </c>
      <c r="B954" s="10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1"/>
      <c r="AD954" s="1051"/>
      <c r="AE954" s="1051"/>
      <c r="AF954" s="1051"/>
      <c r="AG954" s="10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0">
        <v>28</v>
      </c>
      <c r="B955" s="10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1"/>
      <c r="AD955" s="1051"/>
      <c r="AE955" s="1051"/>
      <c r="AF955" s="1051"/>
      <c r="AG955" s="10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0">
        <v>29</v>
      </c>
      <c r="B956" s="10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1"/>
      <c r="AD956" s="1051"/>
      <c r="AE956" s="1051"/>
      <c r="AF956" s="1051"/>
      <c r="AG956" s="10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0">
        <v>30</v>
      </c>
      <c r="B957" s="10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1"/>
      <c r="AD957" s="1051"/>
      <c r="AE957" s="1051"/>
      <c r="AF957" s="1051"/>
      <c r="AG957" s="10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353</v>
      </c>
      <c r="Z960" s="363"/>
      <c r="AA960" s="363"/>
      <c r="AB960" s="363"/>
      <c r="AC960" s="152" t="s">
        <v>338</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$AY$958</f>
        <v>0</v>
      </c>
    </row>
    <row r="961" spans="1:51" ht="26.25" customHeight="1" x14ac:dyDescent="0.15">
      <c r="A961" s="1050">
        <v>1</v>
      </c>
      <c r="B961" s="10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1"/>
      <c r="AD961" s="1051"/>
      <c r="AE961" s="1051"/>
      <c r="AF961" s="1051"/>
      <c r="AG961" s="1051"/>
      <c r="AH961" s="352"/>
      <c r="AI961" s="353"/>
      <c r="AJ961" s="353"/>
      <c r="AK961" s="353"/>
      <c r="AL961" s="354"/>
      <c r="AM961" s="355"/>
      <c r="AN961" s="355"/>
      <c r="AO961" s="356"/>
      <c r="AP961" s="357"/>
      <c r="AQ961" s="357"/>
      <c r="AR961" s="357"/>
      <c r="AS961" s="357"/>
      <c r="AT961" s="357"/>
      <c r="AU961" s="357"/>
      <c r="AV961" s="357"/>
      <c r="AW961" s="357"/>
      <c r="AX961" s="357"/>
      <c r="AY961" s="34">
        <f>$AY$958</f>
        <v>0</v>
      </c>
    </row>
    <row r="962" spans="1:51" ht="26.25" customHeight="1" x14ac:dyDescent="0.15">
      <c r="A962" s="1050">
        <v>2</v>
      </c>
      <c r="B962" s="10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1"/>
      <c r="AD962" s="1051"/>
      <c r="AE962" s="1051"/>
      <c r="AF962" s="1051"/>
      <c r="AG962" s="10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0">
        <v>3</v>
      </c>
      <c r="B963" s="10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1"/>
      <c r="AD963" s="1051"/>
      <c r="AE963" s="1051"/>
      <c r="AF963" s="1051"/>
      <c r="AG963" s="10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0">
        <v>4</v>
      </c>
      <c r="B964" s="10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1"/>
      <c r="AD964" s="1051"/>
      <c r="AE964" s="1051"/>
      <c r="AF964" s="1051"/>
      <c r="AG964" s="10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0">
        <v>5</v>
      </c>
      <c r="B965" s="10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1"/>
      <c r="AD965" s="1051"/>
      <c r="AE965" s="1051"/>
      <c r="AF965" s="1051"/>
      <c r="AG965" s="10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0">
        <v>6</v>
      </c>
      <c r="B966" s="10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1"/>
      <c r="AD966" s="1051"/>
      <c r="AE966" s="1051"/>
      <c r="AF966" s="1051"/>
      <c r="AG966" s="10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0">
        <v>7</v>
      </c>
      <c r="B967" s="10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1"/>
      <c r="AD967" s="1051"/>
      <c r="AE967" s="1051"/>
      <c r="AF967" s="1051"/>
      <c r="AG967" s="10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0">
        <v>8</v>
      </c>
      <c r="B968" s="10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1"/>
      <c r="AD968" s="1051"/>
      <c r="AE968" s="1051"/>
      <c r="AF968" s="1051"/>
      <c r="AG968" s="10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0">
        <v>9</v>
      </c>
      <c r="B969" s="10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1"/>
      <c r="AD969" s="1051"/>
      <c r="AE969" s="1051"/>
      <c r="AF969" s="1051"/>
      <c r="AG969" s="10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0">
        <v>10</v>
      </c>
      <c r="B970" s="10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1"/>
      <c r="AD970" s="1051"/>
      <c r="AE970" s="1051"/>
      <c r="AF970" s="1051"/>
      <c r="AG970" s="10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0">
        <v>11</v>
      </c>
      <c r="B971" s="10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1"/>
      <c r="AD971" s="1051"/>
      <c r="AE971" s="1051"/>
      <c r="AF971" s="1051"/>
      <c r="AG971" s="10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0">
        <v>12</v>
      </c>
      <c r="B972" s="10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1"/>
      <c r="AD972" s="1051"/>
      <c r="AE972" s="1051"/>
      <c r="AF972" s="1051"/>
      <c r="AG972" s="10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0">
        <v>13</v>
      </c>
      <c r="B973" s="10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1"/>
      <c r="AD973" s="1051"/>
      <c r="AE973" s="1051"/>
      <c r="AF973" s="1051"/>
      <c r="AG973" s="10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0">
        <v>14</v>
      </c>
      <c r="B974" s="10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1"/>
      <c r="AD974" s="1051"/>
      <c r="AE974" s="1051"/>
      <c r="AF974" s="1051"/>
      <c r="AG974" s="10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0">
        <v>15</v>
      </c>
      <c r="B975" s="10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1"/>
      <c r="AD975" s="1051"/>
      <c r="AE975" s="1051"/>
      <c r="AF975" s="1051"/>
      <c r="AG975" s="10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0">
        <v>16</v>
      </c>
      <c r="B976" s="10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1"/>
      <c r="AD976" s="1051"/>
      <c r="AE976" s="1051"/>
      <c r="AF976" s="1051"/>
      <c r="AG976" s="10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0">
        <v>17</v>
      </c>
      <c r="B977" s="10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1"/>
      <c r="AD977" s="1051"/>
      <c r="AE977" s="1051"/>
      <c r="AF977" s="1051"/>
      <c r="AG977" s="10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0">
        <v>18</v>
      </c>
      <c r="B978" s="10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1"/>
      <c r="AD978" s="1051"/>
      <c r="AE978" s="1051"/>
      <c r="AF978" s="1051"/>
      <c r="AG978" s="10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0">
        <v>19</v>
      </c>
      <c r="B979" s="10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1"/>
      <c r="AD979" s="1051"/>
      <c r="AE979" s="1051"/>
      <c r="AF979" s="1051"/>
      <c r="AG979" s="10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0">
        <v>20</v>
      </c>
      <c r="B980" s="10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1"/>
      <c r="AD980" s="1051"/>
      <c r="AE980" s="1051"/>
      <c r="AF980" s="1051"/>
      <c r="AG980" s="10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0">
        <v>21</v>
      </c>
      <c r="B981" s="10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1"/>
      <c r="AD981" s="1051"/>
      <c r="AE981" s="1051"/>
      <c r="AF981" s="1051"/>
      <c r="AG981" s="10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0">
        <v>22</v>
      </c>
      <c r="B982" s="10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1"/>
      <c r="AD982" s="1051"/>
      <c r="AE982" s="1051"/>
      <c r="AF982" s="1051"/>
      <c r="AG982" s="10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0">
        <v>23</v>
      </c>
      <c r="B983" s="10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1"/>
      <c r="AD983" s="1051"/>
      <c r="AE983" s="1051"/>
      <c r="AF983" s="1051"/>
      <c r="AG983" s="10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0">
        <v>24</v>
      </c>
      <c r="B984" s="10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1"/>
      <c r="AD984" s="1051"/>
      <c r="AE984" s="1051"/>
      <c r="AF984" s="1051"/>
      <c r="AG984" s="10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0">
        <v>25</v>
      </c>
      <c r="B985" s="10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1"/>
      <c r="AD985" s="1051"/>
      <c r="AE985" s="1051"/>
      <c r="AF985" s="1051"/>
      <c r="AG985" s="10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0">
        <v>26</v>
      </c>
      <c r="B986" s="10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1"/>
      <c r="AD986" s="1051"/>
      <c r="AE986" s="1051"/>
      <c r="AF986" s="1051"/>
      <c r="AG986" s="10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0">
        <v>27</v>
      </c>
      <c r="B987" s="10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1"/>
      <c r="AD987" s="1051"/>
      <c r="AE987" s="1051"/>
      <c r="AF987" s="1051"/>
      <c r="AG987" s="10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0">
        <v>28</v>
      </c>
      <c r="B988" s="10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1"/>
      <c r="AD988" s="1051"/>
      <c r="AE988" s="1051"/>
      <c r="AF988" s="1051"/>
      <c r="AG988" s="10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0">
        <v>29</v>
      </c>
      <c r="B989" s="10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1"/>
      <c r="AD989" s="1051"/>
      <c r="AE989" s="1051"/>
      <c r="AF989" s="1051"/>
      <c r="AG989" s="10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0">
        <v>30</v>
      </c>
      <c r="B990" s="10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1"/>
      <c r="AD990" s="1051"/>
      <c r="AE990" s="1051"/>
      <c r="AF990" s="1051"/>
      <c r="AG990" s="10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353</v>
      </c>
      <c r="Z993" s="363"/>
      <c r="AA993" s="363"/>
      <c r="AB993" s="363"/>
      <c r="AC993" s="152" t="s">
        <v>338</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$AY$991</f>
        <v>0</v>
      </c>
    </row>
    <row r="994" spans="1:51" ht="26.25" customHeight="1" x14ac:dyDescent="0.15">
      <c r="A994" s="1050">
        <v>1</v>
      </c>
      <c r="B994" s="10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1"/>
      <c r="AD994" s="1051"/>
      <c r="AE994" s="1051"/>
      <c r="AF994" s="1051"/>
      <c r="AG994" s="1051"/>
      <c r="AH994" s="352"/>
      <c r="AI994" s="353"/>
      <c r="AJ994" s="353"/>
      <c r="AK994" s="353"/>
      <c r="AL994" s="354"/>
      <c r="AM994" s="355"/>
      <c r="AN994" s="355"/>
      <c r="AO994" s="356"/>
      <c r="AP994" s="357"/>
      <c r="AQ994" s="357"/>
      <c r="AR994" s="357"/>
      <c r="AS994" s="357"/>
      <c r="AT994" s="357"/>
      <c r="AU994" s="357"/>
      <c r="AV994" s="357"/>
      <c r="AW994" s="357"/>
      <c r="AX994" s="357"/>
      <c r="AY994" s="34">
        <f>$AY$991</f>
        <v>0</v>
      </c>
    </row>
    <row r="995" spans="1:51" ht="26.25" customHeight="1" x14ac:dyDescent="0.15">
      <c r="A995" s="1050">
        <v>2</v>
      </c>
      <c r="B995" s="10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1"/>
      <c r="AD995" s="1051"/>
      <c r="AE995" s="1051"/>
      <c r="AF995" s="1051"/>
      <c r="AG995" s="10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0">
        <v>3</v>
      </c>
      <c r="B996" s="10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1"/>
      <c r="AD996" s="1051"/>
      <c r="AE996" s="1051"/>
      <c r="AF996" s="1051"/>
      <c r="AG996" s="10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0">
        <v>4</v>
      </c>
      <c r="B997" s="10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1"/>
      <c r="AD997" s="1051"/>
      <c r="AE997" s="1051"/>
      <c r="AF997" s="1051"/>
      <c r="AG997" s="10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0">
        <v>5</v>
      </c>
      <c r="B998" s="10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1"/>
      <c r="AD998" s="1051"/>
      <c r="AE998" s="1051"/>
      <c r="AF998" s="1051"/>
      <c r="AG998" s="10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0">
        <v>6</v>
      </c>
      <c r="B999" s="10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1"/>
      <c r="AD999" s="1051"/>
      <c r="AE999" s="1051"/>
      <c r="AF999" s="1051"/>
      <c r="AG999" s="10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0">
        <v>7</v>
      </c>
      <c r="B1000" s="10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1"/>
      <c r="AD1000" s="1051"/>
      <c r="AE1000" s="1051"/>
      <c r="AF1000" s="1051"/>
      <c r="AG1000" s="10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0">
        <v>8</v>
      </c>
      <c r="B1001" s="10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1"/>
      <c r="AD1001" s="1051"/>
      <c r="AE1001" s="1051"/>
      <c r="AF1001" s="1051"/>
      <c r="AG1001" s="10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0">
        <v>9</v>
      </c>
      <c r="B1002" s="10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1"/>
      <c r="AD1002" s="1051"/>
      <c r="AE1002" s="1051"/>
      <c r="AF1002" s="1051"/>
      <c r="AG1002" s="10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0">
        <v>10</v>
      </c>
      <c r="B1003" s="10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1"/>
      <c r="AD1003" s="1051"/>
      <c r="AE1003" s="1051"/>
      <c r="AF1003" s="1051"/>
      <c r="AG1003" s="10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0">
        <v>11</v>
      </c>
      <c r="B1004" s="10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1"/>
      <c r="AD1004" s="1051"/>
      <c r="AE1004" s="1051"/>
      <c r="AF1004" s="1051"/>
      <c r="AG1004" s="10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0">
        <v>12</v>
      </c>
      <c r="B1005" s="10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1"/>
      <c r="AD1005" s="1051"/>
      <c r="AE1005" s="1051"/>
      <c r="AF1005" s="1051"/>
      <c r="AG1005" s="10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0">
        <v>13</v>
      </c>
      <c r="B1006" s="10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1"/>
      <c r="AD1006" s="1051"/>
      <c r="AE1006" s="1051"/>
      <c r="AF1006" s="1051"/>
      <c r="AG1006" s="10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0">
        <v>14</v>
      </c>
      <c r="B1007" s="10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1"/>
      <c r="AD1007" s="1051"/>
      <c r="AE1007" s="1051"/>
      <c r="AF1007" s="1051"/>
      <c r="AG1007" s="10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0">
        <v>15</v>
      </c>
      <c r="B1008" s="10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1"/>
      <c r="AD1008" s="1051"/>
      <c r="AE1008" s="1051"/>
      <c r="AF1008" s="1051"/>
      <c r="AG1008" s="10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0">
        <v>16</v>
      </c>
      <c r="B1009" s="10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1"/>
      <c r="AD1009" s="1051"/>
      <c r="AE1009" s="1051"/>
      <c r="AF1009" s="1051"/>
      <c r="AG1009" s="10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0">
        <v>17</v>
      </c>
      <c r="B1010" s="10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1"/>
      <c r="AD1010" s="1051"/>
      <c r="AE1010" s="1051"/>
      <c r="AF1010" s="1051"/>
      <c r="AG1010" s="10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0">
        <v>18</v>
      </c>
      <c r="B1011" s="10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1"/>
      <c r="AD1011" s="1051"/>
      <c r="AE1011" s="1051"/>
      <c r="AF1011" s="1051"/>
      <c r="AG1011" s="10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0">
        <v>19</v>
      </c>
      <c r="B1012" s="10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1"/>
      <c r="AD1012" s="1051"/>
      <c r="AE1012" s="1051"/>
      <c r="AF1012" s="1051"/>
      <c r="AG1012" s="10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0">
        <v>20</v>
      </c>
      <c r="B1013" s="10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1"/>
      <c r="AD1013" s="1051"/>
      <c r="AE1013" s="1051"/>
      <c r="AF1013" s="1051"/>
      <c r="AG1013" s="10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0">
        <v>21</v>
      </c>
      <c r="B1014" s="10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1"/>
      <c r="AD1014" s="1051"/>
      <c r="AE1014" s="1051"/>
      <c r="AF1014" s="1051"/>
      <c r="AG1014" s="10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0">
        <v>22</v>
      </c>
      <c r="B1015" s="10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1"/>
      <c r="AD1015" s="1051"/>
      <c r="AE1015" s="1051"/>
      <c r="AF1015" s="1051"/>
      <c r="AG1015" s="10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0">
        <v>23</v>
      </c>
      <c r="B1016" s="10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1"/>
      <c r="AD1016" s="1051"/>
      <c r="AE1016" s="1051"/>
      <c r="AF1016" s="1051"/>
      <c r="AG1016" s="10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0">
        <v>24</v>
      </c>
      <c r="B1017" s="10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1"/>
      <c r="AD1017" s="1051"/>
      <c r="AE1017" s="1051"/>
      <c r="AF1017" s="1051"/>
      <c r="AG1017" s="10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0">
        <v>25</v>
      </c>
      <c r="B1018" s="10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1"/>
      <c r="AD1018" s="1051"/>
      <c r="AE1018" s="1051"/>
      <c r="AF1018" s="1051"/>
      <c r="AG1018" s="10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0">
        <v>26</v>
      </c>
      <c r="B1019" s="10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1"/>
      <c r="AD1019" s="1051"/>
      <c r="AE1019" s="1051"/>
      <c r="AF1019" s="1051"/>
      <c r="AG1019" s="10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0">
        <v>27</v>
      </c>
      <c r="B1020" s="10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1"/>
      <c r="AD1020" s="1051"/>
      <c r="AE1020" s="1051"/>
      <c r="AF1020" s="1051"/>
      <c r="AG1020" s="10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0">
        <v>28</v>
      </c>
      <c r="B1021" s="10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1"/>
      <c r="AD1021" s="1051"/>
      <c r="AE1021" s="1051"/>
      <c r="AF1021" s="1051"/>
      <c r="AG1021" s="10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0">
        <v>29</v>
      </c>
      <c r="B1022" s="10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1"/>
      <c r="AD1022" s="1051"/>
      <c r="AE1022" s="1051"/>
      <c r="AF1022" s="1051"/>
      <c r="AG1022" s="10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0">
        <v>30</v>
      </c>
      <c r="B1023" s="10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1"/>
      <c r="AD1023" s="1051"/>
      <c r="AE1023" s="1051"/>
      <c r="AF1023" s="1051"/>
      <c r="AG1023" s="10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353</v>
      </c>
      <c r="Z1026" s="363"/>
      <c r="AA1026" s="363"/>
      <c r="AB1026" s="363"/>
      <c r="AC1026" s="152" t="s">
        <v>338</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$AY$1024</f>
        <v>0</v>
      </c>
    </row>
    <row r="1027" spans="1:51" ht="26.25" customHeight="1" x14ac:dyDescent="0.15">
      <c r="A1027" s="1050">
        <v>1</v>
      </c>
      <c r="B1027" s="10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1"/>
      <c r="AD1027" s="1051"/>
      <c r="AE1027" s="1051"/>
      <c r="AF1027" s="1051"/>
      <c r="AG1027" s="1051"/>
      <c r="AH1027" s="352"/>
      <c r="AI1027" s="353"/>
      <c r="AJ1027" s="353"/>
      <c r="AK1027" s="353"/>
      <c r="AL1027" s="354"/>
      <c r="AM1027" s="355"/>
      <c r="AN1027" s="355"/>
      <c r="AO1027" s="356"/>
      <c r="AP1027" s="357"/>
      <c r="AQ1027" s="357"/>
      <c r="AR1027" s="357"/>
      <c r="AS1027" s="357"/>
      <c r="AT1027" s="357"/>
      <c r="AU1027" s="357"/>
      <c r="AV1027" s="357"/>
      <c r="AW1027" s="357"/>
      <c r="AX1027" s="357"/>
      <c r="AY1027" s="34">
        <f>$AY$1024</f>
        <v>0</v>
      </c>
    </row>
    <row r="1028" spans="1:51" ht="26.25" customHeight="1" x14ac:dyDescent="0.15">
      <c r="A1028" s="1050">
        <v>2</v>
      </c>
      <c r="B1028" s="10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1"/>
      <c r="AD1028" s="1051"/>
      <c r="AE1028" s="1051"/>
      <c r="AF1028" s="1051"/>
      <c r="AG1028" s="10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0">
        <v>3</v>
      </c>
      <c r="B1029" s="10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1"/>
      <c r="AD1029" s="1051"/>
      <c r="AE1029" s="1051"/>
      <c r="AF1029" s="1051"/>
      <c r="AG1029" s="10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0">
        <v>4</v>
      </c>
      <c r="B1030" s="10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1"/>
      <c r="AD1030" s="1051"/>
      <c r="AE1030" s="1051"/>
      <c r="AF1030" s="1051"/>
      <c r="AG1030" s="10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0">
        <v>5</v>
      </c>
      <c r="B1031" s="10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1"/>
      <c r="AD1031" s="1051"/>
      <c r="AE1031" s="1051"/>
      <c r="AF1031" s="1051"/>
      <c r="AG1031" s="10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0">
        <v>6</v>
      </c>
      <c r="B1032" s="10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1"/>
      <c r="AD1032" s="1051"/>
      <c r="AE1032" s="1051"/>
      <c r="AF1032" s="1051"/>
      <c r="AG1032" s="10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0">
        <v>7</v>
      </c>
      <c r="B1033" s="10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1"/>
      <c r="AD1033" s="1051"/>
      <c r="AE1033" s="1051"/>
      <c r="AF1033" s="1051"/>
      <c r="AG1033" s="10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0">
        <v>8</v>
      </c>
      <c r="B1034" s="10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1"/>
      <c r="AD1034" s="1051"/>
      <c r="AE1034" s="1051"/>
      <c r="AF1034" s="1051"/>
      <c r="AG1034" s="10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0">
        <v>9</v>
      </c>
      <c r="B1035" s="10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1"/>
      <c r="AD1035" s="1051"/>
      <c r="AE1035" s="1051"/>
      <c r="AF1035" s="1051"/>
      <c r="AG1035" s="10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0">
        <v>10</v>
      </c>
      <c r="B1036" s="10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1"/>
      <c r="AD1036" s="1051"/>
      <c r="AE1036" s="1051"/>
      <c r="AF1036" s="1051"/>
      <c r="AG1036" s="10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0">
        <v>11</v>
      </c>
      <c r="B1037" s="10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1"/>
      <c r="AD1037" s="1051"/>
      <c r="AE1037" s="1051"/>
      <c r="AF1037" s="1051"/>
      <c r="AG1037" s="10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0">
        <v>12</v>
      </c>
      <c r="B1038" s="10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1"/>
      <c r="AD1038" s="1051"/>
      <c r="AE1038" s="1051"/>
      <c r="AF1038" s="1051"/>
      <c r="AG1038" s="10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0">
        <v>13</v>
      </c>
      <c r="B1039" s="10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1"/>
      <c r="AD1039" s="1051"/>
      <c r="AE1039" s="1051"/>
      <c r="AF1039" s="1051"/>
      <c r="AG1039" s="10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0">
        <v>14</v>
      </c>
      <c r="B1040" s="10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1"/>
      <c r="AD1040" s="1051"/>
      <c r="AE1040" s="1051"/>
      <c r="AF1040" s="1051"/>
      <c r="AG1040" s="10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0">
        <v>15</v>
      </c>
      <c r="B1041" s="10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1"/>
      <c r="AD1041" s="1051"/>
      <c r="AE1041" s="1051"/>
      <c r="AF1041" s="1051"/>
      <c r="AG1041" s="10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0">
        <v>16</v>
      </c>
      <c r="B1042" s="10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1"/>
      <c r="AD1042" s="1051"/>
      <c r="AE1042" s="1051"/>
      <c r="AF1042" s="1051"/>
      <c r="AG1042" s="10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0">
        <v>17</v>
      </c>
      <c r="B1043" s="10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1"/>
      <c r="AD1043" s="1051"/>
      <c r="AE1043" s="1051"/>
      <c r="AF1043" s="1051"/>
      <c r="AG1043" s="10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0">
        <v>18</v>
      </c>
      <c r="B1044" s="10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1"/>
      <c r="AD1044" s="1051"/>
      <c r="AE1044" s="1051"/>
      <c r="AF1044" s="1051"/>
      <c r="AG1044" s="10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0">
        <v>19</v>
      </c>
      <c r="B1045" s="10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1"/>
      <c r="AD1045" s="1051"/>
      <c r="AE1045" s="1051"/>
      <c r="AF1045" s="1051"/>
      <c r="AG1045" s="10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0">
        <v>20</v>
      </c>
      <c r="B1046" s="10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1"/>
      <c r="AD1046" s="1051"/>
      <c r="AE1046" s="1051"/>
      <c r="AF1046" s="1051"/>
      <c r="AG1046" s="10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0">
        <v>21</v>
      </c>
      <c r="B1047" s="10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1"/>
      <c r="AD1047" s="1051"/>
      <c r="AE1047" s="1051"/>
      <c r="AF1047" s="1051"/>
      <c r="AG1047" s="10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0">
        <v>22</v>
      </c>
      <c r="B1048" s="10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1"/>
      <c r="AD1048" s="1051"/>
      <c r="AE1048" s="1051"/>
      <c r="AF1048" s="1051"/>
      <c r="AG1048" s="10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0">
        <v>23</v>
      </c>
      <c r="B1049" s="10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1"/>
      <c r="AD1049" s="1051"/>
      <c r="AE1049" s="1051"/>
      <c r="AF1049" s="1051"/>
      <c r="AG1049" s="10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0">
        <v>24</v>
      </c>
      <c r="B1050" s="10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1"/>
      <c r="AD1050" s="1051"/>
      <c r="AE1050" s="1051"/>
      <c r="AF1050" s="1051"/>
      <c r="AG1050" s="10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0">
        <v>25</v>
      </c>
      <c r="B1051" s="10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1"/>
      <c r="AD1051" s="1051"/>
      <c r="AE1051" s="1051"/>
      <c r="AF1051" s="1051"/>
      <c r="AG1051" s="10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0">
        <v>26</v>
      </c>
      <c r="B1052" s="10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1"/>
      <c r="AD1052" s="1051"/>
      <c r="AE1052" s="1051"/>
      <c r="AF1052" s="1051"/>
      <c r="AG1052" s="10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0">
        <v>27</v>
      </c>
      <c r="B1053" s="10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1"/>
      <c r="AD1053" s="1051"/>
      <c r="AE1053" s="1051"/>
      <c r="AF1053" s="1051"/>
      <c r="AG1053" s="10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0">
        <v>28</v>
      </c>
      <c r="B1054" s="10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1"/>
      <c r="AD1054" s="1051"/>
      <c r="AE1054" s="1051"/>
      <c r="AF1054" s="1051"/>
      <c r="AG1054" s="10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0">
        <v>29</v>
      </c>
      <c r="B1055" s="10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1"/>
      <c r="AD1055" s="1051"/>
      <c r="AE1055" s="1051"/>
      <c r="AF1055" s="1051"/>
      <c r="AG1055" s="10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0">
        <v>30</v>
      </c>
      <c r="B1056" s="10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1"/>
      <c r="AD1056" s="1051"/>
      <c r="AE1056" s="1051"/>
      <c r="AF1056" s="1051"/>
      <c r="AG1056" s="10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353</v>
      </c>
      <c r="Z1059" s="363"/>
      <c r="AA1059" s="363"/>
      <c r="AB1059" s="363"/>
      <c r="AC1059" s="152" t="s">
        <v>338</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$AY$1057</f>
        <v>0</v>
      </c>
    </row>
    <row r="1060" spans="1:51" ht="26.25" customHeight="1" x14ac:dyDescent="0.15">
      <c r="A1060" s="1050">
        <v>1</v>
      </c>
      <c r="B1060" s="10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1"/>
      <c r="AD1060" s="1051"/>
      <c r="AE1060" s="1051"/>
      <c r="AF1060" s="1051"/>
      <c r="AG1060" s="1051"/>
      <c r="AH1060" s="352"/>
      <c r="AI1060" s="353"/>
      <c r="AJ1060" s="353"/>
      <c r="AK1060" s="353"/>
      <c r="AL1060" s="354"/>
      <c r="AM1060" s="355"/>
      <c r="AN1060" s="355"/>
      <c r="AO1060" s="356"/>
      <c r="AP1060" s="357"/>
      <c r="AQ1060" s="357"/>
      <c r="AR1060" s="357"/>
      <c r="AS1060" s="357"/>
      <c r="AT1060" s="357"/>
      <c r="AU1060" s="357"/>
      <c r="AV1060" s="357"/>
      <c r="AW1060" s="357"/>
      <c r="AX1060" s="357"/>
      <c r="AY1060" s="34">
        <f>$AY$1057</f>
        <v>0</v>
      </c>
    </row>
    <row r="1061" spans="1:51" ht="26.25" customHeight="1" x14ac:dyDescent="0.15">
      <c r="A1061" s="1050">
        <v>2</v>
      </c>
      <c r="B1061" s="10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1"/>
      <c r="AD1061" s="1051"/>
      <c r="AE1061" s="1051"/>
      <c r="AF1061" s="1051"/>
      <c r="AG1061" s="10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0">
        <v>3</v>
      </c>
      <c r="B1062" s="10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1"/>
      <c r="AD1062" s="1051"/>
      <c r="AE1062" s="1051"/>
      <c r="AF1062" s="1051"/>
      <c r="AG1062" s="10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0">
        <v>4</v>
      </c>
      <c r="B1063" s="10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1"/>
      <c r="AD1063" s="1051"/>
      <c r="AE1063" s="1051"/>
      <c r="AF1063" s="1051"/>
      <c r="AG1063" s="10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0">
        <v>5</v>
      </c>
      <c r="B1064" s="10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1"/>
      <c r="AD1064" s="1051"/>
      <c r="AE1064" s="1051"/>
      <c r="AF1064" s="1051"/>
      <c r="AG1064" s="10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0">
        <v>6</v>
      </c>
      <c r="B1065" s="10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1"/>
      <c r="AD1065" s="1051"/>
      <c r="AE1065" s="1051"/>
      <c r="AF1065" s="1051"/>
      <c r="AG1065" s="10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0">
        <v>7</v>
      </c>
      <c r="B1066" s="10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1"/>
      <c r="AD1066" s="1051"/>
      <c r="AE1066" s="1051"/>
      <c r="AF1066" s="1051"/>
      <c r="AG1066" s="10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0">
        <v>8</v>
      </c>
      <c r="B1067" s="10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1"/>
      <c r="AD1067" s="1051"/>
      <c r="AE1067" s="1051"/>
      <c r="AF1067" s="1051"/>
      <c r="AG1067" s="10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0">
        <v>9</v>
      </c>
      <c r="B1068" s="10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1"/>
      <c r="AD1068" s="1051"/>
      <c r="AE1068" s="1051"/>
      <c r="AF1068" s="1051"/>
      <c r="AG1068" s="10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0">
        <v>10</v>
      </c>
      <c r="B1069" s="10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1"/>
      <c r="AD1069" s="1051"/>
      <c r="AE1069" s="1051"/>
      <c r="AF1069" s="1051"/>
      <c r="AG1069" s="10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0">
        <v>11</v>
      </c>
      <c r="B1070" s="10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1"/>
      <c r="AD1070" s="1051"/>
      <c r="AE1070" s="1051"/>
      <c r="AF1070" s="1051"/>
      <c r="AG1070" s="10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0">
        <v>12</v>
      </c>
      <c r="B1071" s="10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1"/>
      <c r="AD1071" s="1051"/>
      <c r="AE1071" s="1051"/>
      <c r="AF1071" s="1051"/>
      <c r="AG1071" s="10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0">
        <v>13</v>
      </c>
      <c r="B1072" s="10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1"/>
      <c r="AD1072" s="1051"/>
      <c r="AE1072" s="1051"/>
      <c r="AF1072" s="1051"/>
      <c r="AG1072" s="10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0">
        <v>14</v>
      </c>
      <c r="B1073" s="10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1"/>
      <c r="AD1073" s="1051"/>
      <c r="AE1073" s="1051"/>
      <c r="AF1073" s="1051"/>
      <c r="AG1073" s="10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0">
        <v>15</v>
      </c>
      <c r="B1074" s="10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1"/>
      <c r="AD1074" s="1051"/>
      <c r="AE1074" s="1051"/>
      <c r="AF1074" s="1051"/>
      <c r="AG1074" s="10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0">
        <v>16</v>
      </c>
      <c r="B1075" s="10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1"/>
      <c r="AD1075" s="1051"/>
      <c r="AE1075" s="1051"/>
      <c r="AF1075" s="1051"/>
      <c r="AG1075" s="10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0">
        <v>17</v>
      </c>
      <c r="B1076" s="10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1"/>
      <c r="AD1076" s="1051"/>
      <c r="AE1076" s="1051"/>
      <c r="AF1076" s="1051"/>
      <c r="AG1076" s="10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0">
        <v>18</v>
      </c>
      <c r="B1077" s="10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1"/>
      <c r="AD1077" s="1051"/>
      <c r="AE1077" s="1051"/>
      <c r="AF1077" s="1051"/>
      <c r="AG1077" s="10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0">
        <v>19</v>
      </c>
      <c r="B1078" s="10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1"/>
      <c r="AD1078" s="1051"/>
      <c r="AE1078" s="1051"/>
      <c r="AF1078" s="1051"/>
      <c r="AG1078" s="10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0">
        <v>20</v>
      </c>
      <c r="B1079" s="10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1"/>
      <c r="AD1079" s="1051"/>
      <c r="AE1079" s="1051"/>
      <c r="AF1079" s="1051"/>
      <c r="AG1079" s="10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0">
        <v>21</v>
      </c>
      <c r="B1080" s="10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1"/>
      <c r="AD1080" s="1051"/>
      <c r="AE1080" s="1051"/>
      <c r="AF1080" s="1051"/>
      <c r="AG1080" s="10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0">
        <v>22</v>
      </c>
      <c r="B1081" s="10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1"/>
      <c r="AD1081" s="1051"/>
      <c r="AE1081" s="1051"/>
      <c r="AF1081" s="1051"/>
      <c r="AG1081" s="10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0">
        <v>23</v>
      </c>
      <c r="B1082" s="10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1"/>
      <c r="AD1082" s="1051"/>
      <c r="AE1082" s="1051"/>
      <c r="AF1082" s="1051"/>
      <c r="AG1082" s="10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0">
        <v>24</v>
      </c>
      <c r="B1083" s="10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1"/>
      <c r="AD1083" s="1051"/>
      <c r="AE1083" s="1051"/>
      <c r="AF1083" s="1051"/>
      <c r="AG1083" s="10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0">
        <v>25</v>
      </c>
      <c r="B1084" s="10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1"/>
      <c r="AD1084" s="1051"/>
      <c r="AE1084" s="1051"/>
      <c r="AF1084" s="1051"/>
      <c r="AG1084" s="10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0">
        <v>26</v>
      </c>
      <c r="B1085" s="10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1"/>
      <c r="AD1085" s="1051"/>
      <c r="AE1085" s="1051"/>
      <c r="AF1085" s="1051"/>
      <c r="AG1085" s="10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0">
        <v>27</v>
      </c>
      <c r="B1086" s="10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1"/>
      <c r="AD1086" s="1051"/>
      <c r="AE1086" s="1051"/>
      <c r="AF1086" s="1051"/>
      <c r="AG1086" s="10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0">
        <v>28</v>
      </c>
      <c r="B1087" s="10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1"/>
      <c r="AD1087" s="1051"/>
      <c r="AE1087" s="1051"/>
      <c r="AF1087" s="1051"/>
      <c r="AG1087" s="10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0">
        <v>29</v>
      </c>
      <c r="B1088" s="10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1"/>
      <c r="AD1088" s="1051"/>
      <c r="AE1088" s="1051"/>
      <c r="AF1088" s="1051"/>
      <c r="AG1088" s="10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0">
        <v>30</v>
      </c>
      <c r="B1089" s="10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1"/>
      <c r="AD1089" s="1051"/>
      <c r="AE1089" s="1051"/>
      <c r="AF1089" s="1051"/>
      <c r="AG1089" s="10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353</v>
      </c>
      <c r="Z1092" s="363"/>
      <c r="AA1092" s="363"/>
      <c r="AB1092" s="363"/>
      <c r="AC1092" s="152" t="s">
        <v>338</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$AY$1090</f>
        <v>0</v>
      </c>
    </row>
    <row r="1093" spans="1:51" ht="26.25" customHeight="1" x14ac:dyDescent="0.15">
      <c r="A1093" s="1050">
        <v>1</v>
      </c>
      <c r="B1093" s="10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1"/>
      <c r="AD1093" s="1051"/>
      <c r="AE1093" s="1051"/>
      <c r="AF1093" s="1051"/>
      <c r="AG1093" s="1051"/>
      <c r="AH1093" s="352"/>
      <c r="AI1093" s="353"/>
      <c r="AJ1093" s="353"/>
      <c r="AK1093" s="353"/>
      <c r="AL1093" s="354"/>
      <c r="AM1093" s="355"/>
      <c r="AN1093" s="355"/>
      <c r="AO1093" s="356"/>
      <c r="AP1093" s="357"/>
      <c r="AQ1093" s="357"/>
      <c r="AR1093" s="357"/>
      <c r="AS1093" s="357"/>
      <c r="AT1093" s="357"/>
      <c r="AU1093" s="357"/>
      <c r="AV1093" s="357"/>
      <c r="AW1093" s="357"/>
      <c r="AX1093" s="357"/>
      <c r="AY1093">
        <f>$AY$1090</f>
        <v>0</v>
      </c>
    </row>
    <row r="1094" spans="1:51" ht="26.25" customHeight="1" x14ac:dyDescent="0.15">
      <c r="A1094" s="1050">
        <v>2</v>
      </c>
      <c r="B1094" s="10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1"/>
      <c r="AD1094" s="1051"/>
      <c r="AE1094" s="1051"/>
      <c r="AF1094" s="1051"/>
      <c r="AG1094" s="10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0">
        <v>3</v>
      </c>
      <c r="B1095" s="10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1"/>
      <c r="AD1095" s="1051"/>
      <c r="AE1095" s="1051"/>
      <c r="AF1095" s="1051"/>
      <c r="AG1095" s="10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0">
        <v>4</v>
      </c>
      <c r="B1096" s="10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1"/>
      <c r="AD1096" s="1051"/>
      <c r="AE1096" s="1051"/>
      <c r="AF1096" s="1051"/>
      <c r="AG1096" s="10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0">
        <v>5</v>
      </c>
      <c r="B1097" s="10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1"/>
      <c r="AD1097" s="1051"/>
      <c r="AE1097" s="1051"/>
      <c r="AF1097" s="1051"/>
      <c r="AG1097" s="10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0">
        <v>6</v>
      </c>
      <c r="B1098" s="10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1"/>
      <c r="AD1098" s="1051"/>
      <c r="AE1098" s="1051"/>
      <c r="AF1098" s="1051"/>
      <c r="AG1098" s="10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0">
        <v>7</v>
      </c>
      <c r="B1099" s="10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1"/>
      <c r="AD1099" s="1051"/>
      <c r="AE1099" s="1051"/>
      <c r="AF1099" s="1051"/>
      <c r="AG1099" s="10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0">
        <v>8</v>
      </c>
      <c r="B1100" s="10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1"/>
      <c r="AD1100" s="1051"/>
      <c r="AE1100" s="1051"/>
      <c r="AF1100" s="1051"/>
      <c r="AG1100" s="10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0">
        <v>9</v>
      </c>
      <c r="B1101" s="10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1"/>
      <c r="AD1101" s="1051"/>
      <c r="AE1101" s="1051"/>
      <c r="AF1101" s="1051"/>
      <c r="AG1101" s="10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0">
        <v>10</v>
      </c>
      <c r="B1102" s="10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1"/>
      <c r="AD1102" s="1051"/>
      <c r="AE1102" s="1051"/>
      <c r="AF1102" s="1051"/>
      <c r="AG1102" s="10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0">
        <v>11</v>
      </c>
      <c r="B1103" s="10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1"/>
      <c r="AD1103" s="1051"/>
      <c r="AE1103" s="1051"/>
      <c r="AF1103" s="1051"/>
      <c r="AG1103" s="10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0">
        <v>12</v>
      </c>
      <c r="B1104" s="10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1"/>
      <c r="AD1104" s="1051"/>
      <c r="AE1104" s="1051"/>
      <c r="AF1104" s="1051"/>
      <c r="AG1104" s="10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0">
        <v>13</v>
      </c>
      <c r="B1105" s="10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1"/>
      <c r="AD1105" s="1051"/>
      <c r="AE1105" s="1051"/>
      <c r="AF1105" s="1051"/>
      <c r="AG1105" s="10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0">
        <v>14</v>
      </c>
      <c r="B1106" s="10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1"/>
      <c r="AD1106" s="1051"/>
      <c r="AE1106" s="1051"/>
      <c r="AF1106" s="1051"/>
      <c r="AG1106" s="10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0">
        <v>15</v>
      </c>
      <c r="B1107" s="10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1"/>
      <c r="AD1107" s="1051"/>
      <c r="AE1107" s="1051"/>
      <c r="AF1107" s="1051"/>
      <c r="AG1107" s="10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0">
        <v>16</v>
      </c>
      <c r="B1108" s="10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1"/>
      <c r="AD1108" s="1051"/>
      <c r="AE1108" s="1051"/>
      <c r="AF1108" s="1051"/>
      <c r="AG1108" s="10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0">
        <v>17</v>
      </c>
      <c r="B1109" s="10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1"/>
      <c r="AD1109" s="1051"/>
      <c r="AE1109" s="1051"/>
      <c r="AF1109" s="1051"/>
      <c r="AG1109" s="10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0">
        <v>18</v>
      </c>
      <c r="B1110" s="10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1"/>
      <c r="AD1110" s="1051"/>
      <c r="AE1110" s="1051"/>
      <c r="AF1110" s="1051"/>
      <c r="AG1110" s="10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0">
        <v>19</v>
      </c>
      <c r="B1111" s="10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1"/>
      <c r="AD1111" s="1051"/>
      <c r="AE1111" s="1051"/>
      <c r="AF1111" s="1051"/>
      <c r="AG1111" s="10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0">
        <v>20</v>
      </c>
      <c r="B1112" s="10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1"/>
      <c r="AD1112" s="1051"/>
      <c r="AE1112" s="1051"/>
      <c r="AF1112" s="1051"/>
      <c r="AG1112" s="10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0">
        <v>21</v>
      </c>
      <c r="B1113" s="10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1"/>
      <c r="AD1113" s="1051"/>
      <c r="AE1113" s="1051"/>
      <c r="AF1113" s="1051"/>
      <c r="AG1113" s="10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0">
        <v>22</v>
      </c>
      <c r="B1114" s="10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1"/>
      <c r="AD1114" s="1051"/>
      <c r="AE1114" s="1051"/>
      <c r="AF1114" s="1051"/>
      <c r="AG1114" s="10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0">
        <v>23</v>
      </c>
      <c r="B1115" s="10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1"/>
      <c r="AD1115" s="1051"/>
      <c r="AE1115" s="1051"/>
      <c r="AF1115" s="1051"/>
      <c r="AG1115" s="10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0">
        <v>24</v>
      </c>
      <c r="B1116" s="10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1"/>
      <c r="AD1116" s="1051"/>
      <c r="AE1116" s="1051"/>
      <c r="AF1116" s="1051"/>
      <c r="AG1116" s="10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0">
        <v>25</v>
      </c>
      <c r="B1117" s="10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1"/>
      <c r="AD1117" s="1051"/>
      <c r="AE1117" s="1051"/>
      <c r="AF1117" s="1051"/>
      <c r="AG1117" s="10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0">
        <v>26</v>
      </c>
      <c r="B1118" s="10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1"/>
      <c r="AD1118" s="1051"/>
      <c r="AE1118" s="1051"/>
      <c r="AF1118" s="1051"/>
      <c r="AG1118" s="10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0">
        <v>27</v>
      </c>
      <c r="B1119" s="10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1"/>
      <c r="AD1119" s="1051"/>
      <c r="AE1119" s="1051"/>
      <c r="AF1119" s="1051"/>
      <c r="AG1119" s="10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0">
        <v>28</v>
      </c>
      <c r="B1120" s="10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1"/>
      <c r="AD1120" s="1051"/>
      <c r="AE1120" s="1051"/>
      <c r="AF1120" s="1051"/>
      <c r="AG1120" s="10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0">
        <v>29</v>
      </c>
      <c r="B1121" s="10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1"/>
      <c r="AD1121" s="1051"/>
      <c r="AE1121" s="1051"/>
      <c r="AF1121" s="1051"/>
      <c r="AG1121" s="10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0">
        <v>30</v>
      </c>
      <c r="B1122" s="10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1"/>
      <c r="AD1122" s="1051"/>
      <c r="AE1122" s="1051"/>
      <c r="AF1122" s="1051"/>
      <c r="AG1122" s="10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353</v>
      </c>
      <c r="Z1125" s="363"/>
      <c r="AA1125" s="363"/>
      <c r="AB1125" s="363"/>
      <c r="AC1125" s="152" t="s">
        <v>338</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$AY$1123</f>
        <v>0</v>
      </c>
    </row>
    <row r="1126" spans="1:51" ht="26.25" customHeight="1" x14ac:dyDescent="0.15">
      <c r="A1126" s="1050">
        <v>1</v>
      </c>
      <c r="B1126" s="10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1"/>
      <c r="AD1126" s="1051"/>
      <c r="AE1126" s="1051"/>
      <c r="AF1126" s="1051"/>
      <c r="AG1126" s="1051"/>
      <c r="AH1126" s="352"/>
      <c r="AI1126" s="353"/>
      <c r="AJ1126" s="353"/>
      <c r="AK1126" s="353"/>
      <c r="AL1126" s="354"/>
      <c r="AM1126" s="355"/>
      <c r="AN1126" s="355"/>
      <c r="AO1126" s="356"/>
      <c r="AP1126" s="357"/>
      <c r="AQ1126" s="357"/>
      <c r="AR1126" s="357"/>
      <c r="AS1126" s="357"/>
      <c r="AT1126" s="357"/>
      <c r="AU1126" s="357"/>
      <c r="AV1126" s="357"/>
      <c r="AW1126" s="357"/>
      <c r="AX1126" s="357"/>
      <c r="AY1126">
        <f>$AY$1123</f>
        <v>0</v>
      </c>
    </row>
    <row r="1127" spans="1:51" ht="26.25" customHeight="1" x14ac:dyDescent="0.15">
      <c r="A1127" s="1050">
        <v>2</v>
      </c>
      <c r="B1127" s="10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1"/>
      <c r="AD1127" s="1051"/>
      <c r="AE1127" s="1051"/>
      <c r="AF1127" s="1051"/>
      <c r="AG1127" s="10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0">
        <v>3</v>
      </c>
      <c r="B1128" s="10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1"/>
      <c r="AD1128" s="1051"/>
      <c r="AE1128" s="1051"/>
      <c r="AF1128" s="1051"/>
      <c r="AG1128" s="10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0">
        <v>4</v>
      </c>
      <c r="B1129" s="10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1"/>
      <c r="AD1129" s="1051"/>
      <c r="AE1129" s="1051"/>
      <c r="AF1129" s="1051"/>
      <c r="AG1129" s="10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0">
        <v>5</v>
      </c>
      <c r="B1130" s="10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1"/>
      <c r="AD1130" s="1051"/>
      <c r="AE1130" s="1051"/>
      <c r="AF1130" s="1051"/>
      <c r="AG1130" s="10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0">
        <v>6</v>
      </c>
      <c r="B1131" s="10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1"/>
      <c r="AD1131" s="1051"/>
      <c r="AE1131" s="1051"/>
      <c r="AF1131" s="1051"/>
      <c r="AG1131" s="10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0">
        <v>7</v>
      </c>
      <c r="B1132" s="10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1"/>
      <c r="AD1132" s="1051"/>
      <c r="AE1132" s="1051"/>
      <c r="AF1132" s="1051"/>
      <c r="AG1132" s="10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0">
        <v>8</v>
      </c>
      <c r="B1133" s="10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1"/>
      <c r="AD1133" s="1051"/>
      <c r="AE1133" s="1051"/>
      <c r="AF1133" s="1051"/>
      <c r="AG1133" s="10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0">
        <v>9</v>
      </c>
      <c r="B1134" s="10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1"/>
      <c r="AD1134" s="1051"/>
      <c r="AE1134" s="1051"/>
      <c r="AF1134" s="1051"/>
      <c r="AG1134" s="10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0">
        <v>10</v>
      </c>
      <c r="B1135" s="10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1"/>
      <c r="AD1135" s="1051"/>
      <c r="AE1135" s="1051"/>
      <c r="AF1135" s="1051"/>
      <c r="AG1135" s="10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0">
        <v>11</v>
      </c>
      <c r="B1136" s="10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1"/>
      <c r="AD1136" s="1051"/>
      <c r="AE1136" s="1051"/>
      <c r="AF1136" s="1051"/>
      <c r="AG1136" s="10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0">
        <v>12</v>
      </c>
      <c r="B1137" s="10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1"/>
      <c r="AD1137" s="1051"/>
      <c r="AE1137" s="1051"/>
      <c r="AF1137" s="1051"/>
      <c r="AG1137" s="10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0">
        <v>13</v>
      </c>
      <c r="B1138" s="10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1"/>
      <c r="AD1138" s="1051"/>
      <c r="AE1138" s="1051"/>
      <c r="AF1138" s="1051"/>
      <c r="AG1138" s="10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0">
        <v>14</v>
      </c>
      <c r="B1139" s="10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1"/>
      <c r="AD1139" s="1051"/>
      <c r="AE1139" s="1051"/>
      <c r="AF1139" s="1051"/>
      <c r="AG1139" s="10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0">
        <v>15</v>
      </c>
      <c r="B1140" s="10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1"/>
      <c r="AD1140" s="1051"/>
      <c r="AE1140" s="1051"/>
      <c r="AF1140" s="1051"/>
      <c r="AG1140" s="10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0">
        <v>16</v>
      </c>
      <c r="B1141" s="10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1"/>
      <c r="AD1141" s="1051"/>
      <c r="AE1141" s="1051"/>
      <c r="AF1141" s="1051"/>
      <c r="AG1141" s="10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0">
        <v>17</v>
      </c>
      <c r="B1142" s="10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1"/>
      <c r="AD1142" s="1051"/>
      <c r="AE1142" s="1051"/>
      <c r="AF1142" s="1051"/>
      <c r="AG1142" s="10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0">
        <v>18</v>
      </c>
      <c r="B1143" s="10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1"/>
      <c r="AD1143" s="1051"/>
      <c r="AE1143" s="1051"/>
      <c r="AF1143" s="1051"/>
      <c r="AG1143" s="10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0">
        <v>19</v>
      </c>
      <c r="B1144" s="10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1"/>
      <c r="AD1144" s="1051"/>
      <c r="AE1144" s="1051"/>
      <c r="AF1144" s="1051"/>
      <c r="AG1144" s="10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0">
        <v>20</v>
      </c>
      <c r="B1145" s="10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1"/>
      <c r="AD1145" s="1051"/>
      <c r="AE1145" s="1051"/>
      <c r="AF1145" s="1051"/>
      <c r="AG1145" s="10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0">
        <v>21</v>
      </c>
      <c r="B1146" s="10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1"/>
      <c r="AD1146" s="1051"/>
      <c r="AE1146" s="1051"/>
      <c r="AF1146" s="1051"/>
      <c r="AG1146" s="10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0">
        <v>22</v>
      </c>
      <c r="B1147" s="10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1"/>
      <c r="AD1147" s="1051"/>
      <c r="AE1147" s="1051"/>
      <c r="AF1147" s="1051"/>
      <c r="AG1147" s="10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0">
        <v>23</v>
      </c>
      <c r="B1148" s="10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1"/>
      <c r="AD1148" s="1051"/>
      <c r="AE1148" s="1051"/>
      <c r="AF1148" s="1051"/>
      <c r="AG1148" s="10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0">
        <v>24</v>
      </c>
      <c r="B1149" s="10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1"/>
      <c r="AD1149" s="1051"/>
      <c r="AE1149" s="1051"/>
      <c r="AF1149" s="1051"/>
      <c r="AG1149" s="10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0">
        <v>25</v>
      </c>
      <c r="B1150" s="10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1"/>
      <c r="AD1150" s="1051"/>
      <c r="AE1150" s="1051"/>
      <c r="AF1150" s="1051"/>
      <c r="AG1150" s="10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0">
        <v>26</v>
      </c>
      <c r="B1151" s="10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1"/>
      <c r="AD1151" s="1051"/>
      <c r="AE1151" s="1051"/>
      <c r="AF1151" s="1051"/>
      <c r="AG1151" s="10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0">
        <v>27</v>
      </c>
      <c r="B1152" s="10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1"/>
      <c r="AD1152" s="1051"/>
      <c r="AE1152" s="1051"/>
      <c r="AF1152" s="1051"/>
      <c r="AG1152" s="10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0">
        <v>28</v>
      </c>
      <c r="B1153" s="10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1"/>
      <c r="AD1153" s="1051"/>
      <c r="AE1153" s="1051"/>
      <c r="AF1153" s="1051"/>
      <c r="AG1153" s="10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0">
        <v>29</v>
      </c>
      <c r="B1154" s="10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1"/>
      <c r="AD1154" s="1051"/>
      <c r="AE1154" s="1051"/>
      <c r="AF1154" s="1051"/>
      <c r="AG1154" s="10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0">
        <v>30</v>
      </c>
      <c r="B1155" s="10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1"/>
      <c r="AD1155" s="1051"/>
      <c r="AE1155" s="1051"/>
      <c r="AF1155" s="1051"/>
      <c r="AG1155" s="10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353</v>
      </c>
      <c r="Z1158" s="363"/>
      <c r="AA1158" s="363"/>
      <c r="AB1158" s="363"/>
      <c r="AC1158" s="152" t="s">
        <v>338</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$AY$1156</f>
        <v>0</v>
      </c>
    </row>
    <row r="1159" spans="1:51" ht="26.25" customHeight="1" x14ac:dyDescent="0.15">
      <c r="A1159" s="1050">
        <v>1</v>
      </c>
      <c r="B1159" s="10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1"/>
      <c r="AD1159" s="1051"/>
      <c r="AE1159" s="1051"/>
      <c r="AF1159" s="1051"/>
      <c r="AG1159" s="1051"/>
      <c r="AH1159" s="352"/>
      <c r="AI1159" s="353"/>
      <c r="AJ1159" s="353"/>
      <c r="AK1159" s="353"/>
      <c r="AL1159" s="354"/>
      <c r="AM1159" s="355"/>
      <c r="AN1159" s="355"/>
      <c r="AO1159" s="356"/>
      <c r="AP1159" s="357"/>
      <c r="AQ1159" s="357"/>
      <c r="AR1159" s="357"/>
      <c r="AS1159" s="357"/>
      <c r="AT1159" s="357"/>
      <c r="AU1159" s="357"/>
      <c r="AV1159" s="357"/>
      <c r="AW1159" s="357"/>
      <c r="AX1159" s="357"/>
      <c r="AY1159">
        <f>$AY$1156</f>
        <v>0</v>
      </c>
    </row>
    <row r="1160" spans="1:51" ht="26.25" customHeight="1" x14ac:dyDescent="0.15">
      <c r="A1160" s="1050">
        <v>2</v>
      </c>
      <c r="B1160" s="10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1"/>
      <c r="AD1160" s="1051"/>
      <c r="AE1160" s="1051"/>
      <c r="AF1160" s="1051"/>
      <c r="AG1160" s="10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0">
        <v>3</v>
      </c>
      <c r="B1161" s="10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1"/>
      <c r="AD1161" s="1051"/>
      <c r="AE1161" s="1051"/>
      <c r="AF1161" s="1051"/>
      <c r="AG1161" s="10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0">
        <v>4</v>
      </c>
      <c r="B1162" s="10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1"/>
      <c r="AD1162" s="1051"/>
      <c r="AE1162" s="1051"/>
      <c r="AF1162" s="1051"/>
      <c r="AG1162" s="10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0">
        <v>5</v>
      </c>
      <c r="B1163" s="10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1"/>
      <c r="AD1163" s="1051"/>
      <c r="AE1163" s="1051"/>
      <c r="AF1163" s="1051"/>
      <c r="AG1163" s="10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0">
        <v>6</v>
      </c>
      <c r="B1164" s="10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1"/>
      <c r="AD1164" s="1051"/>
      <c r="AE1164" s="1051"/>
      <c r="AF1164" s="1051"/>
      <c r="AG1164" s="10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0">
        <v>7</v>
      </c>
      <c r="B1165" s="10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1"/>
      <c r="AD1165" s="1051"/>
      <c r="AE1165" s="1051"/>
      <c r="AF1165" s="1051"/>
      <c r="AG1165" s="10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0">
        <v>8</v>
      </c>
      <c r="B1166" s="10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1"/>
      <c r="AD1166" s="1051"/>
      <c r="AE1166" s="1051"/>
      <c r="AF1166" s="1051"/>
      <c r="AG1166" s="10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0">
        <v>9</v>
      </c>
      <c r="B1167" s="10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1"/>
      <c r="AD1167" s="1051"/>
      <c r="AE1167" s="1051"/>
      <c r="AF1167" s="1051"/>
      <c r="AG1167" s="10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0">
        <v>10</v>
      </c>
      <c r="B1168" s="10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1"/>
      <c r="AD1168" s="1051"/>
      <c r="AE1168" s="1051"/>
      <c r="AF1168" s="1051"/>
      <c r="AG1168" s="10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0">
        <v>11</v>
      </c>
      <c r="B1169" s="10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1"/>
      <c r="AD1169" s="1051"/>
      <c r="AE1169" s="1051"/>
      <c r="AF1169" s="1051"/>
      <c r="AG1169" s="10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0">
        <v>12</v>
      </c>
      <c r="B1170" s="10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1"/>
      <c r="AD1170" s="1051"/>
      <c r="AE1170" s="1051"/>
      <c r="AF1170" s="1051"/>
      <c r="AG1170" s="10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0">
        <v>13</v>
      </c>
      <c r="B1171" s="10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1"/>
      <c r="AD1171" s="1051"/>
      <c r="AE1171" s="1051"/>
      <c r="AF1171" s="1051"/>
      <c r="AG1171" s="10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0">
        <v>14</v>
      </c>
      <c r="B1172" s="10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1"/>
      <c r="AD1172" s="1051"/>
      <c r="AE1172" s="1051"/>
      <c r="AF1172" s="1051"/>
      <c r="AG1172" s="10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0">
        <v>15</v>
      </c>
      <c r="B1173" s="10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1"/>
      <c r="AD1173" s="1051"/>
      <c r="AE1173" s="1051"/>
      <c r="AF1173" s="1051"/>
      <c r="AG1173" s="10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0">
        <v>16</v>
      </c>
      <c r="B1174" s="10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1"/>
      <c r="AD1174" s="1051"/>
      <c r="AE1174" s="1051"/>
      <c r="AF1174" s="1051"/>
      <c r="AG1174" s="10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0">
        <v>17</v>
      </c>
      <c r="B1175" s="10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1"/>
      <c r="AD1175" s="1051"/>
      <c r="AE1175" s="1051"/>
      <c r="AF1175" s="1051"/>
      <c r="AG1175" s="10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0">
        <v>18</v>
      </c>
      <c r="B1176" s="10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1"/>
      <c r="AD1176" s="1051"/>
      <c r="AE1176" s="1051"/>
      <c r="AF1176" s="1051"/>
      <c r="AG1176" s="10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0">
        <v>19</v>
      </c>
      <c r="B1177" s="10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1"/>
      <c r="AD1177" s="1051"/>
      <c r="AE1177" s="1051"/>
      <c r="AF1177" s="1051"/>
      <c r="AG1177" s="10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0">
        <v>20</v>
      </c>
      <c r="B1178" s="10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1"/>
      <c r="AD1178" s="1051"/>
      <c r="AE1178" s="1051"/>
      <c r="AF1178" s="1051"/>
      <c r="AG1178" s="10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0">
        <v>21</v>
      </c>
      <c r="B1179" s="10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1"/>
      <c r="AD1179" s="1051"/>
      <c r="AE1179" s="1051"/>
      <c r="AF1179" s="1051"/>
      <c r="AG1179" s="10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0">
        <v>22</v>
      </c>
      <c r="B1180" s="10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1"/>
      <c r="AD1180" s="1051"/>
      <c r="AE1180" s="1051"/>
      <c r="AF1180" s="1051"/>
      <c r="AG1180" s="10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0">
        <v>23</v>
      </c>
      <c r="B1181" s="10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1"/>
      <c r="AD1181" s="1051"/>
      <c r="AE1181" s="1051"/>
      <c r="AF1181" s="1051"/>
      <c r="AG1181" s="10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0">
        <v>24</v>
      </c>
      <c r="B1182" s="10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1"/>
      <c r="AD1182" s="1051"/>
      <c r="AE1182" s="1051"/>
      <c r="AF1182" s="1051"/>
      <c r="AG1182" s="10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0">
        <v>25</v>
      </c>
      <c r="B1183" s="10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1"/>
      <c r="AD1183" s="1051"/>
      <c r="AE1183" s="1051"/>
      <c r="AF1183" s="1051"/>
      <c r="AG1183" s="10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0">
        <v>26</v>
      </c>
      <c r="B1184" s="10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1"/>
      <c r="AD1184" s="1051"/>
      <c r="AE1184" s="1051"/>
      <c r="AF1184" s="1051"/>
      <c r="AG1184" s="10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0">
        <v>27</v>
      </c>
      <c r="B1185" s="10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1"/>
      <c r="AD1185" s="1051"/>
      <c r="AE1185" s="1051"/>
      <c r="AF1185" s="1051"/>
      <c r="AG1185" s="10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0">
        <v>28</v>
      </c>
      <c r="B1186" s="10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1"/>
      <c r="AD1186" s="1051"/>
      <c r="AE1186" s="1051"/>
      <c r="AF1186" s="1051"/>
      <c r="AG1186" s="10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0">
        <v>29</v>
      </c>
      <c r="B1187" s="10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1"/>
      <c r="AD1187" s="1051"/>
      <c r="AE1187" s="1051"/>
      <c r="AF1187" s="1051"/>
      <c r="AG1187" s="10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0">
        <v>30</v>
      </c>
      <c r="B1188" s="10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1"/>
      <c r="AD1188" s="1051"/>
      <c r="AE1188" s="1051"/>
      <c r="AF1188" s="1051"/>
      <c r="AG1188" s="10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353</v>
      </c>
      <c r="Z1191" s="363"/>
      <c r="AA1191" s="363"/>
      <c r="AB1191" s="363"/>
      <c r="AC1191" s="152" t="s">
        <v>338</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$AY$1189</f>
        <v>0</v>
      </c>
    </row>
    <row r="1192" spans="1:51" ht="26.25" customHeight="1" x14ac:dyDescent="0.15">
      <c r="A1192" s="1050">
        <v>1</v>
      </c>
      <c r="B1192" s="10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1"/>
      <c r="AD1192" s="1051"/>
      <c r="AE1192" s="1051"/>
      <c r="AF1192" s="1051"/>
      <c r="AG1192" s="1051"/>
      <c r="AH1192" s="352"/>
      <c r="AI1192" s="353"/>
      <c r="AJ1192" s="353"/>
      <c r="AK1192" s="353"/>
      <c r="AL1192" s="354"/>
      <c r="AM1192" s="355"/>
      <c r="AN1192" s="355"/>
      <c r="AO1192" s="356"/>
      <c r="AP1192" s="357"/>
      <c r="AQ1192" s="357"/>
      <c r="AR1192" s="357"/>
      <c r="AS1192" s="357"/>
      <c r="AT1192" s="357"/>
      <c r="AU1192" s="357"/>
      <c r="AV1192" s="357"/>
      <c r="AW1192" s="357"/>
      <c r="AX1192" s="357"/>
      <c r="AY1192">
        <f>$AY$1189</f>
        <v>0</v>
      </c>
    </row>
    <row r="1193" spans="1:51" ht="26.25" customHeight="1" x14ac:dyDescent="0.15">
      <c r="A1193" s="1050">
        <v>2</v>
      </c>
      <c r="B1193" s="10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1"/>
      <c r="AD1193" s="1051"/>
      <c r="AE1193" s="1051"/>
      <c r="AF1193" s="1051"/>
      <c r="AG1193" s="10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0">
        <v>3</v>
      </c>
      <c r="B1194" s="10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1"/>
      <c r="AD1194" s="1051"/>
      <c r="AE1194" s="1051"/>
      <c r="AF1194" s="1051"/>
      <c r="AG1194" s="10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0">
        <v>4</v>
      </c>
      <c r="B1195" s="10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1"/>
      <c r="AD1195" s="1051"/>
      <c r="AE1195" s="1051"/>
      <c r="AF1195" s="1051"/>
      <c r="AG1195" s="10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0">
        <v>5</v>
      </c>
      <c r="B1196" s="10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1"/>
      <c r="AD1196" s="1051"/>
      <c r="AE1196" s="1051"/>
      <c r="AF1196" s="1051"/>
      <c r="AG1196" s="10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0">
        <v>6</v>
      </c>
      <c r="B1197" s="10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1"/>
      <c r="AD1197" s="1051"/>
      <c r="AE1197" s="1051"/>
      <c r="AF1197" s="1051"/>
      <c r="AG1197" s="10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0">
        <v>7</v>
      </c>
      <c r="B1198" s="10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1"/>
      <c r="AD1198" s="1051"/>
      <c r="AE1198" s="1051"/>
      <c r="AF1198" s="1051"/>
      <c r="AG1198" s="10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0">
        <v>8</v>
      </c>
      <c r="B1199" s="10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1"/>
      <c r="AD1199" s="1051"/>
      <c r="AE1199" s="1051"/>
      <c r="AF1199" s="1051"/>
      <c r="AG1199" s="10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0">
        <v>9</v>
      </c>
      <c r="B1200" s="10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1"/>
      <c r="AD1200" s="1051"/>
      <c r="AE1200" s="1051"/>
      <c r="AF1200" s="1051"/>
      <c r="AG1200" s="10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0">
        <v>10</v>
      </c>
      <c r="B1201" s="10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1"/>
      <c r="AD1201" s="1051"/>
      <c r="AE1201" s="1051"/>
      <c r="AF1201" s="1051"/>
      <c r="AG1201" s="10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0">
        <v>11</v>
      </c>
      <c r="B1202" s="10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1"/>
      <c r="AD1202" s="1051"/>
      <c r="AE1202" s="1051"/>
      <c r="AF1202" s="1051"/>
      <c r="AG1202" s="10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0">
        <v>12</v>
      </c>
      <c r="B1203" s="10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1"/>
      <c r="AD1203" s="1051"/>
      <c r="AE1203" s="1051"/>
      <c r="AF1203" s="1051"/>
      <c r="AG1203" s="10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0">
        <v>13</v>
      </c>
      <c r="B1204" s="10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1"/>
      <c r="AD1204" s="1051"/>
      <c r="AE1204" s="1051"/>
      <c r="AF1204" s="1051"/>
      <c r="AG1204" s="10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0">
        <v>14</v>
      </c>
      <c r="B1205" s="10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1"/>
      <c r="AD1205" s="1051"/>
      <c r="AE1205" s="1051"/>
      <c r="AF1205" s="1051"/>
      <c r="AG1205" s="10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0">
        <v>15</v>
      </c>
      <c r="B1206" s="10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1"/>
      <c r="AD1206" s="1051"/>
      <c r="AE1206" s="1051"/>
      <c r="AF1206" s="1051"/>
      <c r="AG1206" s="10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0">
        <v>16</v>
      </c>
      <c r="B1207" s="10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1"/>
      <c r="AD1207" s="1051"/>
      <c r="AE1207" s="1051"/>
      <c r="AF1207" s="1051"/>
      <c r="AG1207" s="10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0">
        <v>17</v>
      </c>
      <c r="B1208" s="10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1"/>
      <c r="AD1208" s="1051"/>
      <c r="AE1208" s="1051"/>
      <c r="AF1208" s="1051"/>
      <c r="AG1208" s="10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0">
        <v>18</v>
      </c>
      <c r="B1209" s="10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1"/>
      <c r="AD1209" s="1051"/>
      <c r="AE1209" s="1051"/>
      <c r="AF1209" s="1051"/>
      <c r="AG1209" s="10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0">
        <v>19</v>
      </c>
      <c r="B1210" s="10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1"/>
      <c r="AD1210" s="1051"/>
      <c r="AE1210" s="1051"/>
      <c r="AF1210" s="1051"/>
      <c r="AG1210" s="10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0">
        <v>20</v>
      </c>
      <c r="B1211" s="10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1"/>
      <c r="AD1211" s="1051"/>
      <c r="AE1211" s="1051"/>
      <c r="AF1211" s="1051"/>
      <c r="AG1211" s="10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0">
        <v>21</v>
      </c>
      <c r="B1212" s="10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1"/>
      <c r="AD1212" s="1051"/>
      <c r="AE1212" s="1051"/>
      <c r="AF1212" s="1051"/>
      <c r="AG1212" s="10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0">
        <v>22</v>
      </c>
      <c r="B1213" s="10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1"/>
      <c r="AD1213" s="1051"/>
      <c r="AE1213" s="1051"/>
      <c r="AF1213" s="1051"/>
      <c r="AG1213" s="10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0">
        <v>23</v>
      </c>
      <c r="B1214" s="10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1"/>
      <c r="AD1214" s="1051"/>
      <c r="AE1214" s="1051"/>
      <c r="AF1214" s="1051"/>
      <c r="AG1214" s="10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0">
        <v>24</v>
      </c>
      <c r="B1215" s="10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1"/>
      <c r="AD1215" s="1051"/>
      <c r="AE1215" s="1051"/>
      <c r="AF1215" s="1051"/>
      <c r="AG1215" s="10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0">
        <v>25</v>
      </c>
      <c r="B1216" s="10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1"/>
      <c r="AD1216" s="1051"/>
      <c r="AE1216" s="1051"/>
      <c r="AF1216" s="1051"/>
      <c r="AG1216" s="10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0">
        <v>26</v>
      </c>
      <c r="B1217" s="10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1"/>
      <c r="AD1217" s="1051"/>
      <c r="AE1217" s="1051"/>
      <c r="AF1217" s="1051"/>
      <c r="AG1217" s="10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0">
        <v>27</v>
      </c>
      <c r="B1218" s="10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1"/>
      <c r="AD1218" s="1051"/>
      <c r="AE1218" s="1051"/>
      <c r="AF1218" s="1051"/>
      <c r="AG1218" s="10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0">
        <v>28</v>
      </c>
      <c r="B1219" s="10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1"/>
      <c r="AD1219" s="1051"/>
      <c r="AE1219" s="1051"/>
      <c r="AF1219" s="1051"/>
      <c r="AG1219" s="10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0">
        <v>29</v>
      </c>
      <c r="B1220" s="10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1"/>
      <c r="AD1220" s="1051"/>
      <c r="AE1220" s="1051"/>
      <c r="AF1220" s="1051"/>
      <c r="AG1220" s="10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0">
        <v>30</v>
      </c>
      <c r="B1221" s="10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1"/>
      <c r="AD1221" s="1051"/>
      <c r="AE1221" s="1051"/>
      <c r="AF1221" s="1051"/>
      <c r="AG1221" s="10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353</v>
      </c>
      <c r="Z1224" s="363"/>
      <c r="AA1224" s="363"/>
      <c r="AB1224" s="363"/>
      <c r="AC1224" s="152" t="s">
        <v>338</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$AY$1222</f>
        <v>0</v>
      </c>
    </row>
    <row r="1225" spans="1:51" ht="26.25" customHeight="1" x14ac:dyDescent="0.15">
      <c r="A1225" s="1050">
        <v>1</v>
      </c>
      <c r="B1225" s="10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1"/>
      <c r="AD1225" s="1051"/>
      <c r="AE1225" s="1051"/>
      <c r="AF1225" s="1051"/>
      <c r="AG1225" s="1051"/>
      <c r="AH1225" s="352"/>
      <c r="AI1225" s="353"/>
      <c r="AJ1225" s="353"/>
      <c r="AK1225" s="353"/>
      <c r="AL1225" s="354"/>
      <c r="AM1225" s="355"/>
      <c r="AN1225" s="355"/>
      <c r="AO1225" s="356"/>
      <c r="AP1225" s="357"/>
      <c r="AQ1225" s="357"/>
      <c r="AR1225" s="357"/>
      <c r="AS1225" s="357"/>
      <c r="AT1225" s="357"/>
      <c r="AU1225" s="357"/>
      <c r="AV1225" s="357"/>
      <c r="AW1225" s="357"/>
      <c r="AX1225" s="357"/>
      <c r="AY1225">
        <f>$AY$1222</f>
        <v>0</v>
      </c>
    </row>
    <row r="1226" spans="1:51" ht="26.25" customHeight="1" x14ac:dyDescent="0.15">
      <c r="A1226" s="1050">
        <v>2</v>
      </c>
      <c r="B1226" s="10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1"/>
      <c r="AD1226" s="1051"/>
      <c r="AE1226" s="1051"/>
      <c r="AF1226" s="1051"/>
      <c r="AG1226" s="10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0">
        <v>3</v>
      </c>
      <c r="B1227" s="10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1"/>
      <c r="AD1227" s="1051"/>
      <c r="AE1227" s="1051"/>
      <c r="AF1227" s="1051"/>
      <c r="AG1227" s="10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0">
        <v>4</v>
      </c>
      <c r="B1228" s="10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1"/>
      <c r="AD1228" s="1051"/>
      <c r="AE1228" s="1051"/>
      <c r="AF1228" s="1051"/>
      <c r="AG1228" s="10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0">
        <v>5</v>
      </c>
      <c r="B1229" s="10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1"/>
      <c r="AD1229" s="1051"/>
      <c r="AE1229" s="1051"/>
      <c r="AF1229" s="1051"/>
      <c r="AG1229" s="10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0">
        <v>6</v>
      </c>
      <c r="B1230" s="10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1"/>
      <c r="AD1230" s="1051"/>
      <c r="AE1230" s="1051"/>
      <c r="AF1230" s="1051"/>
      <c r="AG1230" s="10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0">
        <v>7</v>
      </c>
      <c r="B1231" s="10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1"/>
      <c r="AD1231" s="1051"/>
      <c r="AE1231" s="1051"/>
      <c r="AF1231" s="1051"/>
      <c r="AG1231" s="10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0">
        <v>8</v>
      </c>
      <c r="B1232" s="10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1"/>
      <c r="AD1232" s="1051"/>
      <c r="AE1232" s="1051"/>
      <c r="AF1232" s="1051"/>
      <c r="AG1232" s="10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0">
        <v>9</v>
      </c>
      <c r="B1233" s="10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1"/>
      <c r="AD1233" s="1051"/>
      <c r="AE1233" s="1051"/>
      <c r="AF1233" s="1051"/>
      <c r="AG1233" s="10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0">
        <v>10</v>
      </c>
      <c r="B1234" s="10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1"/>
      <c r="AD1234" s="1051"/>
      <c r="AE1234" s="1051"/>
      <c r="AF1234" s="1051"/>
      <c r="AG1234" s="10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0">
        <v>11</v>
      </c>
      <c r="B1235" s="10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1"/>
      <c r="AD1235" s="1051"/>
      <c r="AE1235" s="1051"/>
      <c r="AF1235" s="1051"/>
      <c r="AG1235" s="10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0">
        <v>12</v>
      </c>
      <c r="B1236" s="10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1"/>
      <c r="AD1236" s="1051"/>
      <c r="AE1236" s="1051"/>
      <c r="AF1236" s="1051"/>
      <c r="AG1236" s="10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0">
        <v>13</v>
      </c>
      <c r="B1237" s="10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1"/>
      <c r="AD1237" s="1051"/>
      <c r="AE1237" s="1051"/>
      <c r="AF1237" s="1051"/>
      <c r="AG1237" s="10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0">
        <v>14</v>
      </c>
      <c r="B1238" s="10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1"/>
      <c r="AD1238" s="1051"/>
      <c r="AE1238" s="1051"/>
      <c r="AF1238" s="1051"/>
      <c r="AG1238" s="10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0">
        <v>15</v>
      </c>
      <c r="B1239" s="10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1"/>
      <c r="AD1239" s="1051"/>
      <c r="AE1239" s="1051"/>
      <c r="AF1239" s="1051"/>
      <c r="AG1239" s="10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0">
        <v>16</v>
      </c>
      <c r="B1240" s="10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1"/>
      <c r="AD1240" s="1051"/>
      <c r="AE1240" s="1051"/>
      <c r="AF1240" s="1051"/>
      <c r="AG1240" s="10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0">
        <v>17</v>
      </c>
      <c r="B1241" s="10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1"/>
      <c r="AD1241" s="1051"/>
      <c r="AE1241" s="1051"/>
      <c r="AF1241" s="1051"/>
      <c r="AG1241" s="10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0">
        <v>18</v>
      </c>
      <c r="B1242" s="10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1"/>
      <c r="AD1242" s="1051"/>
      <c r="AE1242" s="1051"/>
      <c r="AF1242" s="1051"/>
      <c r="AG1242" s="10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0">
        <v>19</v>
      </c>
      <c r="B1243" s="10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1"/>
      <c r="AD1243" s="1051"/>
      <c r="AE1243" s="1051"/>
      <c r="AF1243" s="1051"/>
      <c r="AG1243" s="10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0">
        <v>20</v>
      </c>
      <c r="B1244" s="10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1"/>
      <c r="AD1244" s="1051"/>
      <c r="AE1244" s="1051"/>
      <c r="AF1244" s="1051"/>
      <c r="AG1244" s="10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0">
        <v>21</v>
      </c>
      <c r="B1245" s="10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1"/>
      <c r="AD1245" s="1051"/>
      <c r="AE1245" s="1051"/>
      <c r="AF1245" s="1051"/>
      <c r="AG1245" s="10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0">
        <v>22</v>
      </c>
      <c r="B1246" s="10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1"/>
      <c r="AD1246" s="1051"/>
      <c r="AE1246" s="1051"/>
      <c r="AF1246" s="1051"/>
      <c r="AG1246" s="10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0">
        <v>23</v>
      </c>
      <c r="B1247" s="10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1"/>
      <c r="AD1247" s="1051"/>
      <c r="AE1247" s="1051"/>
      <c r="AF1247" s="1051"/>
      <c r="AG1247" s="10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0">
        <v>24</v>
      </c>
      <c r="B1248" s="10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1"/>
      <c r="AD1248" s="1051"/>
      <c r="AE1248" s="1051"/>
      <c r="AF1248" s="1051"/>
      <c r="AG1248" s="10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0">
        <v>25</v>
      </c>
      <c r="B1249" s="10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1"/>
      <c r="AD1249" s="1051"/>
      <c r="AE1249" s="1051"/>
      <c r="AF1249" s="1051"/>
      <c r="AG1249" s="10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0">
        <v>26</v>
      </c>
      <c r="B1250" s="10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1"/>
      <c r="AD1250" s="1051"/>
      <c r="AE1250" s="1051"/>
      <c r="AF1250" s="1051"/>
      <c r="AG1250" s="10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0">
        <v>27</v>
      </c>
      <c r="B1251" s="10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1"/>
      <c r="AD1251" s="1051"/>
      <c r="AE1251" s="1051"/>
      <c r="AF1251" s="1051"/>
      <c r="AG1251" s="10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0">
        <v>28</v>
      </c>
      <c r="B1252" s="10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1"/>
      <c r="AD1252" s="1051"/>
      <c r="AE1252" s="1051"/>
      <c r="AF1252" s="1051"/>
      <c r="AG1252" s="10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0">
        <v>29</v>
      </c>
      <c r="B1253" s="10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1"/>
      <c r="AD1253" s="1051"/>
      <c r="AE1253" s="1051"/>
      <c r="AF1253" s="1051"/>
      <c r="AG1253" s="10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0">
        <v>30</v>
      </c>
      <c r="B1254" s="10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1"/>
      <c r="AD1254" s="1051"/>
      <c r="AE1254" s="1051"/>
      <c r="AF1254" s="1051"/>
      <c r="AG1254" s="10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353</v>
      </c>
      <c r="Z1257" s="363"/>
      <c r="AA1257" s="363"/>
      <c r="AB1257" s="363"/>
      <c r="AC1257" s="152" t="s">
        <v>338</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$AY$1255</f>
        <v>0</v>
      </c>
    </row>
    <row r="1258" spans="1:51" ht="26.25" customHeight="1" x14ac:dyDescent="0.15">
      <c r="A1258" s="1050">
        <v>1</v>
      </c>
      <c r="B1258" s="10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1"/>
      <c r="AD1258" s="1051"/>
      <c r="AE1258" s="1051"/>
      <c r="AF1258" s="1051"/>
      <c r="AG1258" s="1051"/>
      <c r="AH1258" s="352"/>
      <c r="AI1258" s="353"/>
      <c r="AJ1258" s="353"/>
      <c r="AK1258" s="353"/>
      <c r="AL1258" s="354"/>
      <c r="AM1258" s="355"/>
      <c r="AN1258" s="355"/>
      <c r="AO1258" s="356"/>
      <c r="AP1258" s="357"/>
      <c r="AQ1258" s="357"/>
      <c r="AR1258" s="357"/>
      <c r="AS1258" s="357"/>
      <c r="AT1258" s="357"/>
      <c r="AU1258" s="357"/>
      <c r="AV1258" s="357"/>
      <c r="AW1258" s="357"/>
      <c r="AX1258" s="357"/>
      <c r="AY1258">
        <f>$AY$1255</f>
        <v>0</v>
      </c>
    </row>
    <row r="1259" spans="1:51" ht="26.25" customHeight="1" x14ac:dyDescent="0.15">
      <c r="A1259" s="1050">
        <v>2</v>
      </c>
      <c r="B1259" s="10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1"/>
      <c r="AD1259" s="1051"/>
      <c r="AE1259" s="1051"/>
      <c r="AF1259" s="1051"/>
      <c r="AG1259" s="10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0">
        <v>3</v>
      </c>
      <c r="B1260" s="10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1"/>
      <c r="AD1260" s="1051"/>
      <c r="AE1260" s="1051"/>
      <c r="AF1260" s="1051"/>
      <c r="AG1260" s="10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0">
        <v>4</v>
      </c>
      <c r="B1261" s="10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1"/>
      <c r="AD1261" s="1051"/>
      <c r="AE1261" s="1051"/>
      <c r="AF1261" s="1051"/>
      <c r="AG1261" s="10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0">
        <v>5</v>
      </c>
      <c r="B1262" s="10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1"/>
      <c r="AD1262" s="1051"/>
      <c r="AE1262" s="1051"/>
      <c r="AF1262" s="1051"/>
      <c r="AG1262" s="10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0">
        <v>6</v>
      </c>
      <c r="B1263" s="10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1"/>
      <c r="AD1263" s="1051"/>
      <c r="AE1263" s="1051"/>
      <c r="AF1263" s="1051"/>
      <c r="AG1263" s="10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0">
        <v>7</v>
      </c>
      <c r="B1264" s="10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1"/>
      <c r="AD1264" s="1051"/>
      <c r="AE1264" s="1051"/>
      <c r="AF1264" s="1051"/>
      <c r="AG1264" s="10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0">
        <v>8</v>
      </c>
      <c r="B1265" s="10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1"/>
      <c r="AD1265" s="1051"/>
      <c r="AE1265" s="1051"/>
      <c r="AF1265" s="1051"/>
      <c r="AG1265" s="10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0">
        <v>9</v>
      </c>
      <c r="B1266" s="10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1"/>
      <c r="AD1266" s="1051"/>
      <c r="AE1266" s="1051"/>
      <c r="AF1266" s="1051"/>
      <c r="AG1266" s="10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0">
        <v>10</v>
      </c>
      <c r="B1267" s="10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1"/>
      <c r="AD1267" s="1051"/>
      <c r="AE1267" s="1051"/>
      <c r="AF1267" s="1051"/>
      <c r="AG1267" s="10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0">
        <v>11</v>
      </c>
      <c r="B1268" s="10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1"/>
      <c r="AD1268" s="1051"/>
      <c r="AE1268" s="1051"/>
      <c r="AF1268" s="1051"/>
      <c r="AG1268" s="10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0">
        <v>12</v>
      </c>
      <c r="B1269" s="10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1"/>
      <c r="AD1269" s="1051"/>
      <c r="AE1269" s="1051"/>
      <c r="AF1269" s="1051"/>
      <c r="AG1269" s="10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0">
        <v>13</v>
      </c>
      <c r="B1270" s="10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1"/>
      <c r="AD1270" s="1051"/>
      <c r="AE1270" s="1051"/>
      <c r="AF1270" s="1051"/>
      <c r="AG1270" s="10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0">
        <v>14</v>
      </c>
      <c r="B1271" s="10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1"/>
      <c r="AD1271" s="1051"/>
      <c r="AE1271" s="1051"/>
      <c r="AF1271" s="1051"/>
      <c r="AG1271" s="10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0">
        <v>15</v>
      </c>
      <c r="B1272" s="10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1"/>
      <c r="AD1272" s="1051"/>
      <c r="AE1272" s="1051"/>
      <c r="AF1272" s="1051"/>
      <c r="AG1272" s="10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0">
        <v>16</v>
      </c>
      <c r="B1273" s="10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1"/>
      <c r="AD1273" s="1051"/>
      <c r="AE1273" s="1051"/>
      <c r="AF1273" s="1051"/>
      <c r="AG1273" s="10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0">
        <v>17</v>
      </c>
      <c r="B1274" s="10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1"/>
      <c r="AD1274" s="1051"/>
      <c r="AE1274" s="1051"/>
      <c r="AF1274" s="1051"/>
      <c r="AG1274" s="10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0">
        <v>18</v>
      </c>
      <c r="B1275" s="10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1"/>
      <c r="AD1275" s="1051"/>
      <c r="AE1275" s="1051"/>
      <c r="AF1275" s="1051"/>
      <c r="AG1275" s="10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0">
        <v>19</v>
      </c>
      <c r="B1276" s="10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1"/>
      <c r="AD1276" s="1051"/>
      <c r="AE1276" s="1051"/>
      <c r="AF1276" s="1051"/>
      <c r="AG1276" s="10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0">
        <v>20</v>
      </c>
      <c r="B1277" s="10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1"/>
      <c r="AD1277" s="1051"/>
      <c r="AE1277" s="1051"/>
      <c r="AF1277" s="1051"/>
      <c r="AG1277" s="10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0">
        <v>21</v>
      </c>
      <c r="B1278" s="10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1"/>
      <c r="AD1278" s="1051"/>
      <c r="AE1278" s="1051"/>
      <c r="AF1278" s="1051"/>
      <c r="AG1278" s="10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0">
        <v>22</v>
      </c>
      <c r="B1279" s="10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1"/>
      <c r="AD1279" s="1051"/>
      <c r="AE1279" s="1051"/>
      <c r="AF1279" s="1051"/>
      <c r="AG1279" s="10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0">
        <v>23</v>
      </c>
      <c r="B1280" s="10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1"/>
      <c r="AD1280" s="1051"/>
      <c r="AE1280" s="1051"/>
      <c r="AF1280" s="1051"/>
      <c r="AG1280" s="10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0">
        <v>24</v>
      </c>
      <c r="B1281" s="10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1"/>
      <c r="AD1281" s="1051"/>
      <c r="AE1281" s="1051"/>
      <c r="AF1281" s="1051"/>
      <c r="AG1281" s="10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0">
        <v>25</v>
      </c>
      <c r="B1282" s="10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1"/>
      <c r="AD1282" s="1051"/>
      <c r="AE1282" s="1051"/>
      <c r="AF1282" s="1051"/>
      <c r="AG1282" s="10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0">
        <v>26</v>
      </c>
      <c r="B1283" s="10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1"/>
      <c r="AD1283" s="1051"/>
      <c r="AE1283" s="1051"/>
      <c r="AF1283" s="1051"/>
      <c r="AG1283" s="10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0">
        <v>27</v>
      </c>
      <c r="B1284" s="10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1"/>
      <c r="AD1284" s="1051"/>
      <c r="AE1284" s="1051"/>
      <c r="AF1284" s="1051"/>
      <c r="AG1284" s="10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0">
        <v>28</v>
      </c>
      <c r="B1285" s="10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1"/>
      <c r="AD1285" s="1051"/>
      <c r="AE1285" s="1051"/>
      <c r="AF1285" s="1051"/>
      <c r="AG1285" s="10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0">
        <v>29</v>
      </c>
      <c r="B1286" s="10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1"/>
      <c r="AD1286" s="1051"/>
      <c r="AE1286" s="1051"/>
      <c r="AF1286" s="1051"/>
      <c r="AG1286" s="10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0">
        <v>30</v>
      </c>
      <c r="B1287" s="10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1"/>
      <c r="AD1287" s="1051"/>
      <c r="AE1287" s="1051"/>
      <c r="AF1287" s="1051"/>
      <c r="AG1287" s="10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353</v>
      </c>
      <c r="Z1290" s="363"/>
      <c r="AA1290" s="363"/>
      <c r="AB1290" s="363"/>
      <c r="AC1290" s="152" t="s">
        <v>338</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$AY$1288</f>
        <v>0</v>
      </c>
    </row>
    <row r="1291" spans="1:51" ht="26.25" customHeight="1" x14ac:dyDescent="0.15">
      <c r="A1291" s="1050">
        <v>1</v>
      </c>
      <c r="B1291" s="10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1"/>
      <c r="AD1291" s="1051"/>
      <c r="AE1291" s="1051"/>
      <c r="AF1291" s="1051"/>
      <c r="AG1291" s="1051"/>
      <c r="AH1291" s="352"/>
      <c r="AI1291" s="353"/>
      <c r="AJ1291" s="353"/>
      <c r="AK1291" s="353"/>
      <c r="AL1291" s="354"/>
      <c r="AM1291" s="355"/>
      <c r="AN1291" s="355"/>
      <c r="AO1291" s="356"/>
      <c r="AP1291" s="357"/>
      <c r="AQ1291" s="357"/>
      <c r="AR1291" s="357"/>
      <c r="AS1291" s="357"/>
      <c r="AT1291" s="357"/>
      <c r="AU1291" s="357"/>
      <c r="AV1291" s="357"/>
      <c r="AW1291" s="357"/>
      <c r="AX1291" s="357"/>
      <c r="AY1291">
        <f>$AY$1288</f>
        <v>0</v>
      </c>
    </row>
    <row r="1292" spans="1:51" ht="26.25" customHeight="1" x14ac:dyDescent="0.15">
      <c r="A1292" s="1050">
        <v>2</v>
      </c>
      <c r="B1292" s="10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1"/>
      <c r="AD1292" s="1051"/>
      <c r="AE1292" s="1051"/>
      <c r="AF1292" s="1051"/>
      <c r="AG1292" s="10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0">
        <v>3</v>
      </c>
      <c r="B1293" s="10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1"/>
      <c r="AD1293" s="1051"/>
      <c r="AE1293" s="1051"/>
      <c r="AF1293" s="1051"/>
      <c r="AG1293" s="10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0">
        <v>4</v>
      </c>
      <c r="B1294" s="10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1"/>
      <c r="AD1294" s="1051"/>
      <c r="AE1294" s="1051"/>
      <c r="AF1294" s="1051"/>
      <c r="AG1294" s="10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0">
        <v>5</v>
      </c>
      <c r="B1295" s="10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1"/>
      <c r="AD1295" s="1051"/>
      <c r="AE1295" s="1051"/>
      <c r="AF1295" s="1051"/>
      <c r="AG1295" s="10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0">
        <v>6</v>
      </c>
      <c r="B1296" s="10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1"/>
      <c r="AD1296" s="1051"/>
      <c r="AE1296" s="1051"/>
      <c r="AF1296" s="1051"/>
      <c r="AG1296" s="10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0">
        <v>7</v>
      </c>
      <c r="B1297" s="10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1"/>
      <c r="AD1297" s="1051"/>
      <c r="AE1297" s="1051"/>
      <c r="AF1297" s="1051"/>
      <c r="AG1297" s="10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0">
        <v>8</v>
      </c>
      <c r="B1298" s="10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1"/>
      <c r="AD1298" s="1051"/>
      <c r="AE1298" s="1051"/>
      <c r="AF1298" s="1051"/>
      <c r="AG1298" s="10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0">
        <v>9</v>
      </c>
      <c r="B1299" s="10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1"/>
      <c r="AD1299" s="1051"/>
      <c r="AE1299" s="1051"/>
      <c r="AF1299" s="1051"/>
      <c r="AG1299" s="10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0">
        <v>10</v>
      </c>
      <c r="B1300" s="10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1"/>
      <c r="AD1300" s="1051"/>
      <c r="AE1300" s="1051"/>
      <c r="AF1300" s="1051"/>
      <c r="AG1300" s="10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0">
        <v>11</v>
      </c>
      <c r="B1301" s="10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1"/>
      <c r="AD1301" s="1051"/>
      <c r="AE1301" s="1051"/>
      <c r="AF1301" s="1051"/>
      <c r="AG1301" s="10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0">
        <v>12</v>
      </c>
      <c r="B1302" s="10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1"/>
      <c r="AD1302" s="1051"/>
      <c r="AE1302" s="1051"/>
      <c r="AF1302" s="1051"/>
      <c r="AG1302" s="10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0">
        <v>13</v>
      </c>
      <c r="B1303" s="10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1"/>
      <c r="AD1303" s="1051"/>
      <c r="AE1303" s="1051"/>
      <c r="AF1303" s="1051"/>
      <c r="AG1303" s="10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0">
        <v>14</v>
      </c>
      <c r="B1304" s="10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1"/>
      <c r="AD1304" s="1051"/>
      <c r="AE1304" s="1051"/>
      <c r="AF1304" s="1051"/>
      <c r="AG1304" s="10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0">
        <v>15</v>
      </c>
      <c r="B1305" s="10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1"/>
      <c r="AD1305" s="1051"/>
      <c r="AE1305" s="1051"/>
      <c r="AF1305" s="1051"/>
      <c r="AG1305" s="10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0">
        <v>16</v>
      </c>
      <c r="B1306" s="10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1"/>
      <c r="AD1306" s="1051"/>
      <c r="AE1306" s="1051"/>
      <c r="AF1306" s="1051"/>
      <c r="AG1306" s="10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0">
        <v>17</v>
      </c>
      <c r="B1307" s="10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1"/>
      <c r="AD1307" s="1051"/>
      <c r="AE1307" s="1051"/>
      <c r="AF1307" s="1051"/>
      <c r="AG1307" s="10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0">
        <v>18</v>
      </c>
      <c r="B1308" s="10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1"/>
      <c r="AD1308" s="1051"/>
      <c r="AE1308" s="1051"/>
      <c r="AF1308" s="1051"/>
      <c r="AG1308" s="10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0">
        <v>19</v>
      </c>
      <c r="B1309" s="10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1"/>
      <c r="AD1309" s="1051"/>
      <c r="AE1309" s="1051"/>
      <c r="AF1309" s="1051"/>
      <c r="AG1309" s="10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0">
        <v>20</v>
      </c>
      <c r="B1310" s="10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1"/>
      <c r="AD1310" s="1051"/>
      <c r="AE1310" s="1051"/>
      <c r="AF1310" s="1051"/>
      <c r="AG1310" s="10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0">
        <v>21</v>
      </c>
      <c r="B1311" s="10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1"/>
      <c r="AD1311" s="1051"/>
      <c r="AE1311" s="1051"/>
      <c r="AF1311" s="1051"/>
      <c r="AG1311" s="10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0">
        <v>22</v>
      </c>
      <c r="B1312" s="10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1"/>
      <c r="AD1312" s="1051"/>
      <c r="AE1312" s="1051"/>
      <c r="AF1312" s="1051"/>
      <c r="AG1312" s="10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0">
        <v>23</v>
      </c>
      <c r="B1313" s="10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1"/>
      <c r="AD1313" s="1051"/>
      <c r="AE1313" s="1051"/>
      <c r="AF1313" s="1051"/>
      <c r="AG1313" s="10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0">
        <v>24</v>
      </c>
      <c r="B1314" s="10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1"/>
      <c r="AD1314" s="1051"/>
      <c r="AE1314" s="1051"/>
      <c r="AF1314" s="1051"/>
      <c r="AG1314" s="10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0">
        <v>25</v>
      </c>
      <c r="B1315" s="10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1"/>
      <c r="AD1315" s="1051"/>
      <c r="AE1315" s="1051"/>
      <c r="AF1315" s="1051"/>
      <c r="AG1315" s="10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0">
        <v>26</v>
      </c>
      <c r="B1316" s="10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1"/>
      <c r="AD1316" s="1051"/>
      <c r="AE1316" s="1051"/>
      <c r="AF1316" s="1051"/>
      <c r="AG1316" s="10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0">
        <v>27</v>
      </c>
      <c r="B1317" s="10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1"/>
      <c r="AD1317" s="1051"/>
      <c r="AE1317" s="1051"/>
      <c r="AF1317" s="1051"/>
      <c r="AG1317" s="10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0">
        <v>28</v>
      </c>
      <c r="B1318" s="10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1"/>
      <c r="AD1318" s="1051"/>
      <c r="AE1318" s="1051"/>
      <c r="AF1318" s="1051"/>
      <c r="AG1318" s="10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0">
        <v>29</v>
      </c>
      <c r="B1319" s="10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1"/>
      <c r="AD1319" s="1051"/>
      <c r="AE1319" s="1051"/>
      <c r="AF1319" s="1051"/>
      <c r="AG1319" s="10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0">
        <v>30</v>
      </c>
      <c r="B1320" s="10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1"/>
      <c r="AD1320" s="1051"/>
      <c r="AE1320" s="1051"/>
      <c r="AF1320" s="1051"/>
      <c r="AG1320" s="10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2021-05-21T11:06:21Z</cp:lastPrinted>
  <dcterms:created xsi:type="dcterms:W3CDTF">2012-03-13T00:50:25Z</dcterms:created>
  <dcterms:modified xsi:type="dcterms:W3CDTF">2021-07-14T01:45:46Z</dcterms:modified>
</cp:coreProperties>
</file>