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1320" i="7" l="1"/>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91" i="7"/>
  <c r="AY1290" i="7"/>
  <c r="AY1289" i="7"/>
  <c r="AY1288"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8" i="7"/>
  <c r="AY1257" i="7"/>
  <c r="AY1256" i="7"/>
  <c r="AY1255"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5" i="7"/>
  <c r="AY1224" i="7"/>
  <c r="AY1223" i="7"/>
  <c r="AY1222"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92" i="7"/>
  <c r="AY1191" i="7"/>
  <c r="AY1190" i="7"/>
  <c r="AY1189"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9" i="7"/>
  <c r="AY1158" i="7"/>
  <c r="AY1157"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126" i="7"/>
  <c r="AY1125" i="7"/>
  <c r="AY1124" i="7"/>
  <c r="AY1123"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6" i="7"/>
  <c r="AY1095" i="7"/>
  <c r="AY1094" i="7"/>
  <c r="AY1093" i="7"/>
  <c r="AY1092" i="7"/>
  <c r="AY1091"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60" i="7"/>
  <c r="AY1059" i="7"/>
  <c r="AY1058"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7" i="7"/>
  <c r="AY1026" i="7"/>
  <c r="AY1025" i="7"/>
  <c r="AY1024" i="7"/>
  <c r="AY1023" i="7"/>
  <c r="AY1022" i="7"/>
  <c r="AY1021" i="7"/>
  <c r="AY1020" i="7"/>
  <c r="AY1019" i="7"/>
  <c r="AY1018" i="7"/>
  <c r="AY1017" i="7"/>
  <c r="AY1016" i="7"/>
  <c r="AY1015" i="7"/>
  <c r="AY1014" i="7"/>
  <c r="AY1013" i="7"/>
  <c r="AY1012" i="7"/>
  <c r="AY1011" i="7"/>
  <c r="AY1010" i="7"/>
  <c r="AY1009" i="7"/>
  <c r="AY1008" i="7"/>
  <c r="AY1007" i="7"/>
  <c r="AY1006" i="7"/>
  <c r="AY1005" i="7"/>
  <c r="AY1004" i="7"/>
  <c r="AY1003" i="7"/>
  <c r="AY1002" i="7"/>
  <c r="AY1001" i="7"/>
  <c r="AY1000" i="7"/>
  <c r="AY999" i="7"/>
  <c r="AY998" i="7"/>
  <c r="AY997" i="7"/>
  <c r="AY996" i="7"/>
  <c r="AY995" i="7"/>
  <c r="AY994" i="7"/>
  <c r="AY993" i="7"/>
  <c r="AY992" i="7"/>
  <c r="AY991"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61" i="7"/>
  <c r="AY960" i="7"/>
  <c r="AY959" i="7"/>
  <c r="AY958" i="7"/>
  <c r="AY957" i="7"/>
  <c r="AY956" i="7"/>
  <c r="AY955" i="7"/>
  <c r="AY954" i="7"/>
  <c r="AY953" i="7"/>
  <c r="AY952" i="7"/>
  <c r="AY951" i="7"/>
  <c r="AY950" i="7"/>
  <c r="AY949" i="7"/>
  <c r="AY948" i="7"/>
  <c r="AY947" i="7"/>
  <c r="AY946" i="7"/>
  <c r="AY945" i="7"/>
  <c r="AY944" i="7"/>
  <c r="AY943" i="7"/>
  <c r="AY942" i="7"/>
  <c r="AY941" i="7"/>
  <c r="AY940" i="7"/>
  <c r="AY939" i="7"/>
  <c r="AY938" i="7"/>
  <c r="AY937" i="7"/>
  <c r="AY936" i="7"/>
  <c r="AY935" i="7"/>
  <c r="AY934" i="7"/>
  <c r="AY933" i="7"/>
  <c r="AY932" i="7"/>
  <c r="AY931" i="7"/>
  <c r="AY930" i="7"/>
  <c r="AY929" i="7"/>
  <c r="AY928" i="7"/>
  <c r="AY927" i="7"/>
  <c r="AY926" i="7"/>
  <c r="AY925" i="7"/>
  <c r="AY924" i="7"/>
  <c r="AY923" i="7"/>
  <c r="AY922" i="7"/>
  <c r="AY921" i="7"/>
  <c r="AY920" i="7"/>
  <c r="AY919" i="7"/>
  <c r="AY918" i="7"/>
  <c r="AY917" i="7"/>
  <c r="AY916" i="7"/>
  <c r="AY915" i="7"/>
  <c r="AY914" i="7"/>
  <c r="AY913" i="7"/>
  <c r="AY912" i="7"/>
  <c r="AY911" i="7"/>
  <c r="AY910" i="7"/>
  <c r="AY909" i="7"/>
  <c r="AY908" i="7"/>
  <c r="AY907" i="7"/>
  <c r="AY906" i="7"/>
  <c r="AY905" i="7"/>
  <c r="AY904" i="7"/>
  <c r="AY903" i="7"/>
  <c r="AY902" i="7"/>
  <c r="AY901" i="7"/>
  <c r="AY900" i="7"/>
  <c r="AY899" i="7"/>
  <c r="AY898" i="7"/>
  <c r="AY897" i="7"/>
  <c r="AY896" i="7"/>
  <c r="AY895" i="7"/>
  <c r="AY894" i="7"/>
  <c r="AY893" i="7"/>
  <c r="AY892" i="7"/>
  <c r="AY891" i="7"/>
  <c r="AY890" i="7"/>
  <c r="AY889" i="7"/>
  <c r="AY888" i="7"/>
  <c r="AY887" i="7"/>
  <c r="AY886" i="7"/>
  <c r="AY885" i="7"/>
  <c r="AY884" i="7"/>
  <c r="AY883" i="7"/>
  <c r="AY882" i="7"/>
  <c r="AY881" i="7"/>
  <c r="AY880" i="7"/>
  <c r="AY879" i="7"/>
  <c r="AY878" i="7"/>
  <c r="AY877" i="7"/>
  <c r="AY876" i="7"/>
  <c r="AY875" i="7"/>
  <c r="AY874" i="7"/>
  <c r="AY873" i="7"/>
  <c r="AY872" i="7"/>
  <c r="AY871" i="7"/>
  <c r="AY870" i="7"/>
  <c r="AY869" i="7"/>
  <c r="AY868" i="7"/>
  <c r="AY867" i="7"/>
  <c r="AY866" i="7"/>
  <c r="AY865" i="7"/>
  <c r="AY864" i="7"/>
  <c r="AY863" i="7"/>
  <c r="AY862" i="7"/>
  <c r="AY861" i="7"/>
  <c r="AY860" i="7"/>
  <c r="AY859"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9" i="7"/>
  <c r="AY828" i="7"/>
  <c r="AY827" i="7"/>
  <c r="AY826"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6" i="7"/>
  <c r="AY795" i="7"/>
  <c r="AY794" i="7"/>
  <c r="AY793"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63" i="7"/>
  <c r="AY762" i="7"/>
  <c r="AY761" i="7"/>
  <c r="AY760"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30" i="7"/>
  <c r="AY729" i="7"/>
  <c r="AY728"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7" i="7"/>
  <c r="AY696" i="7"/>
  <c r="AY695" i="7"/>
  <c r="AY694"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4" i="7"/>
  <c r="AY663" i="7"/>
  <c r="AY662" i="7"/>
  <c r="AY661"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31" i="7"/>
  <c r="AY630" i="7"/>
  <c r="AY629"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8" i="7"/>
  <c r="AY597" i="7"/>
  <c r="AY596" i="7"/>
  <c r="AY595"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65" i="7"/>
  <c r="AY564" i="7"/>
  <c r="AY563" i="7"/>
  <c r="AY562" i="7"/>
  <c r="AY561" i="7"/>
  <c r="AY560" i="7"/>
  <c r="AY559" i="7"/>
  <c r="AY558" i="7"/>
  <c r="AY557"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32" i="7"/>
  <c r="AY531" i="7"/>
  <c r="AY530" i="7"/>
  <c r="AY529" i="7"/>
  <c r="AY528" i="7"/>
  <c r="AY527" i="7"/>
  <c r="AY526" i="7"/>
  <c r="AY525" i="7"/>
  <c r="AY524" i="7"/>
  <c r="AY523" i="7"/>
  <c r="AY522" i="7"/>
  <c r="AY521" i="7"/>
  <c r="AY520" i="7"/>
  <c r="AY519" i="7"/>
  <c r="AY518" i="7"/>
  <c r="AY517" i="7"/>
  <c r="AY516" i="7"/>
  <c r="AY515" i="7"/>
  <c r="AY514" i="7"/>
  <c r="AY513" i="7"/>
  <c r="AY512" i="7"/>
  <c r="AY511" i="7"/>
  <c r="AY510" i="7"/>
  <c r="AY509" i="7"/>
  <c r="AY508" i="7"/>
  <c r="AY507" i="7"/>
  <c r="AY506" i="7"/>
  <c r="AY505" i="7"/>
  <c r="AY504" i="7"/>
  <c r="AY503" i="7"/>
  <c r="AY502" i="7"/>
  <c r="AY501" i="7"/>
  <c r="AY500" i="7"/>
  <c r="AY499" i="7"/>
  <c r="AY498" i="7"/>
  <c r="AY497" i="7"/>
  <c r="AY496" i="7"/>
  <c r="AY495" i="7"/>
  <c r="AY494" i="7"/>
  <c r="AY493" i="7"/>
  <c r="AY492" i="7"/>
  <c r="AY491" i="7"/>
  <c r="AY490" i="7"/>
  <c r="AY489" i="7"/>
  <c r="AY488" i="7"/>
  <c r="AY487" i="7"/>
  <c r="AY486" i="7"/>
  <c r="AY485" i="7"/>
  <c r="AY484" i="7"/>
  <c r="AY483" i="7"/>
  <c r="AY482" i="7"/>
  <c r="AY481" i="7"/>
  <c r="AY480" i="7"/>
  <c r="AY479" i="7"/>
  <c r="AY478" i="7"/>
  <c r="AY477" i="7"/>
  <c r="AY476" i="7"/>
  <c r="AY475" i="7"/>
  <c r="AY474" i="7"/>
  <c r="AY473" i="7"/>
  <c r="AY472" i="7"/>
  <c r="AY471" i="7"/>
  <c r="AY470" i="7"/>
  <c r="AY469" i="7"/>
  <c r="AY468" i="7"/>
  <c r="AY467" i="7"/>
  <c r="AY466" i="7"/>
  <c r="AY465" i="7"/>
  <c r="AY464"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33" i="7"/>
  <c r="AY432" i="7"/>
  <c r="AY431" i="7"/>
  <c r="AY430" i="7"/>
  <c r="AY429" i="7"/>
  <c r="AY428" i="7"/>
  <c r="AY427" i="7"/>
  <c r="AY426" i="7"/>
  <c r="AY425" i="7"/>
  <c r="AY424" i="7"/>
  <c r="AY423" i="7"/>
  <c r="AY422" i="7"/>
  <c r="AY421" i="7"/>
  <c r="AY420" i="7"/>
  <c r="AY419" i="7"/>
  <c r="AY418" i="7"/>
  <c r="AY417" i="7"/>
  <c r="AY416" i="7"/>
  <c r="AY415" i="7"/>
  <c r="AY414" i="7"/>
  <c r="AY413" i="7"/>
  <c r="AY412" i="7"/>
  <c r="AY411" i="7"/>
  <c r="AY410" i="7"/>
  <c r="AY409" i="7"/>
  <c r="AY408" i="7"/>
  <c r="AY407" i="7"/>
  <c r="AY406" i="7"/>
  <c r="AY405" i="7"/>
  <c r="AY404" i="7"/>
  <c r="AY403" i="7"/>
  <c r="AY402" i="7"/>
  <c r="AY401" i="7"/>
  <c r="AY400" i="7"/>
  <c r="AY399" i="7"/>
  <c r="AY398"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7" i="7"/>
  <c r="AY366" i="7"/>
  <c r="AY365" i="7"/>
  <c r="AY364"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4" i="7"/>
  <c r="AY333" i="7"/>
  <c r="AY332" i="7"/>
  <c r="AY331" i="7"/>
  <c r="AY330" i="7"/>
  <c r="AY329" i="7"/>
  <c r="AY328" i="7"/>
  <c r="AY327" i="7"/>
  <c r="AY326" i="7"/>
  <c r="AY325" i="7"/>
  <c r="AY324" i="7"/>
  <c r="AY323" i="7"/>
  <c r="AY322" i="7"/>
  <c r="AY321" i="7"/>
  <c r="AY320" i="7"/>
  <c r="AY319" i="7"/>
  <c r="AY318" i="7"/>
  <c r="AY317" i="7"/>
  <c r="AY316" i="7"/>
  <c r="AY315" i="7"/>
  <c r="AY314" i="7"/>
  <c r="AY313" i="7"/>
  <c r="AY312" i="7"/>
  <c r="AY311" i="7"/>
  <c r="AY310" i="7"/>
  <c r="AY309" i="7"/>
  <c r="AY308" i="7"/>
  <c r="AY307" i="7"/>
  <c r="AY306" i="7"/>
  <c r="AY305" i="7"/>
  <c r="AY304" i="7"/>
  <c r="AY303" i="7"/>
  <c r="AY302" i="7"/>
  <c r="AY301" i="7"/>
  <c r="AY300" i="7"/>
  <c r="AY299" i="7"/>
  <c r="AY298"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8" i="7"/>
  <c r="AY267" i="7"/>
  <c r="AY266" i="7"/>
  <c r="AY265" i="7"/>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37" i="7"/>
  <c r="AY236" i="7"/>
  <c r="AY235" i="7"/>
  <c r="AY234" i="7"/>
  <c r="AY233" i="7"/>
  <c r="AY232" i="7"/>
  <c r="AY231" i="7"/>
  <c r="AY230" i="7"/>
  <c r="AY229" i="7"/>
  <c r="AY228" i="7"/>
  <c r="AY227" i="7"/>
  <c r="AY226"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202" i="7"/>
  <c r="AY201" i="7"/>
  <c r="AY200" i="7"/>
  <c r="AY199" i="7"/>
  <c r="AY198" i="7"/>
  <c r="AY197" i="7"/>
  <c r="AY196" i="7"/>
  <c r="AY195" i="7"/>
  <c r="AY194" i="7"/>
  <c r="AY193" i="7"/>
  <c r="AY192" i="7"/>
  <c r="AY191" i="7"/>
  <c r="AY190" i="7"/>
  <c r="AY189" i="7"/>
  <c r="AY188" i="7"/>
  <c r="AY187" i="7"/>
  <c r="AY186" i="7"/>
  <c r="AY185" i="7"/>
  <c r="AY184" i="7"/>
  <c r="AY183" i="7"/>
  <c r="AY182" i="7"/>
  <c r="AY181" i="7"/>
  <c r="AY180" i="7"/>
  <c r="AY179" i="7"/>
  <c r="AY178" i="7"/>
  <c r="AY177" i="7"/>
  <c r="AY176" i="7"/>
  <c r="AY175" i="7"/>
  <c r="AY174" i="7"/>
  <c r="AY173" i="7"/>
  <c r="AY172" i="7"/>
  <c r="AY171" i="7"/>
  <c r="AY170" i="7"/>
  <c r="AY169" i="7"/>
  <c r="AY168" i="7"/>
  <c r="AY167" i="7"/>
  <c r="AY166" i="7"/>
  <c r="AY165" i="7"/>
  <c r="AY164" i="7"/>
  <c r="AY163" i="7"/>
  <c r="AY162" i="7"/>
  <c r="AY161" i="7"/>
  <c r="AY160" i="7"/>
  <c r="AY159" i="7"/>
  <c r="AY158" i="7"/>
  <c r="AY157" i="7"/>
  <c r="AY156" i="7"/>
  <c r="AY155" i="7"/>
  <c r="AY154" i="7"/>
  <c r="AY153" i="7"/>
  <c r="AY152" i="7"/>
  <c r="AY151" i="7"/>
  <c r="AY150" i="7"/>
  <c r="AY149" i="7"/>
  <c r="AY148" i="7"/>
  <c r="AY147" i="7"/>
  <c r="AY146" i="7"/>
  <c r="AY145" i="7"/>
  <c r="AY144" i="7"/>
  <c r="AY143" i="7"/>
  <c r="AY142" i="7"/>
  <c r="AY141" i="7"/>
  <c r="AY140" i="7"/>
  <c r="AY139" i="7"/>
  <c r="AY138" i="7"/>
  <c r="AY137" i="7"/>
  <c r="AY136" i="7"/>
  <c r="AY135" i="7"/>
  <c r="AY134" i="7"/>
  <c r="AY13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3" i="7"/>
  <c r="AY102" i="7"/>
  <c r="AY101"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70" i="7"/>
  <c r="AY69" i="7"/>
  <c r="AY68" i="7"/>
  <c r="AY67" i="7"/>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7" i="7"/>
  <c r="AY36" i="7"/>
  <c r="AY35" i="7"/>
  <c r="AY34"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5" i="7"/>
  <c r="AY4" i="7"/>
  <c r="AY3" i="7"/>
  <c r="AY2" i="7"/>
  <c r="AY265" i="6"/>
  <c r="AU265" i="6"/>
  <c r="Y265" i="6"/>
  <c r="AY264" i="6"/>
  <c r="AY263" i="6"/>
  <c r="AY262" i="6"/>
  <c r="AY261" i="6"/>
  <c r="AY260" i="6"/>
  <c r="AY259" i="6"/>
  <c r="AY258" i="6"/>
  <c r="AY257" i="6"/>
  <c r="AY256" i="6"/>
  <c r="AY255" i="6"/>
  <c r="AY254" i="6"/>
  <c r="AY253" i="6"/>
  <c r="AY252" i="6"/>
  <c r="AU252" i="6"/>
  <c r="Y252" i="6"/>
  <c r="AY251" i="6"/>
  <c r="AY250" i="6"/>
  <c r="AY249" i="6"/>
  <c r="AY248" i="6"/>
  <c r="AY247" i="6"/>
  <c r="AY246" i="6"/>
  <c r="AY245" i="6"/>
  <c r="AY244" i="6"/>
  <c r="AY243" i="6"/>
  <c r="AY242" i="6"/>
  <c r="AY241" i="6"/>
  <c r="AY240" i="6"/>
  <c r="AY239" i="6"/>
  <c r="AU239" i="6"/>
  <c r="Y239" i="6"/>
  <c r="AY238" i="6"/>
  <c r="AY237" i="6"/>
  <c r="AY236" i="6"/>
  <c r="AY235" i="6"/>
  <c r="AY234" i="6"/>
  <c r="AY233" i="6"/>
  <c r="AY232" i="6"/>
  <c r="AY231" i="6"/>
  <c r="AY230" i="6"/>
  <c r="AY229" i="6"/>
  <c r="AY228" i="6"/>
  <c r="AY227" i="6"/>
  <c r="AY226" i="6"/>
  <c r="AU226" i="6"/>
  <c r="Y226" i="6"/>
  <c r="AY225" i="6"/>
  <c r="AY224" i="6"/>
  <c r="AY223" i="6"/>
  <c r="AY222" i="6"/>
  <c r="AY221" i="6"/>
  <c r="AY220" i="6"/>
  <c r="AY219" i="6"/>
  <c r="AY218" i="6"/>
  <c r="AY217" i="6"/>
  <c r="AY216" i="6"/>
  <c r="AY215" i="6"/>
  <c r="AY214" i="6"/>
  <c r="AY212" i="6"/>
  <c r="AU212" i="6"/>
  <c r="Y212" i="6"/>
  <c r="AY211" i="6"/>
  <c r="AY210" i="6"/>
  <c r="AY209" i="6"/>
  <c r="AY208" i="6"/>
  <c r="AY207" i="6"/>
  <c r="AY206" i="6"/>
  <c r="AY205" i="6"/>
  <c r="AY204" i="6"/>
  <c r="AY203" i="6"/>
  <c r="AY202" i="6"/>
  <c r="AY201" i="6"/>
  <c r="AY200" i="6"/>
  <c r="AY199" i="6"/>
  <c r="AU199" i="6"/>
  <c r="Y199" i="6"/>
  <c r="AY198" i="6"/>
  <c r="AY197" i="6"/>
  <c r="AY196" i="6"/>
  <c r="AY195" i="6"/>
  <c r="AY194" i="6"/>
  <c r="AY193" i="6"/>
  <c r="AY192" i="6"/>
  <c r="AY191" i="6"/>
  <c r="AY190" i="6"/>
  <c r="AY189" i="6"/>
  <c r="AY188" i="6"/>
  <c r="AY187" i="6"/>
  <c r="AY186" i="6"/>
  <c r="AU186" i="6"/>
  <c r="Y186" i="6"/>
  <c r="AY185" i="6"/>
  <c r="AY184" i="6"/>
  <c r="AY183" i="6"/>
  <c r="AY182" i="6"/>
  <c r="AY181" i="6"/>
  <c r="AY180" i="6"/>
  <c r="AY179" i="6"/>
  <c r="AY178" i="6"/>
  <c r="AY177" i="6"/>
  <c r="AY176" i="6"/>
  <c r="AY175" i="6"/>
  <c r="AY174" i="6"/>
  <c r="AY173" i="6"/>
  <c r="AU173" i="6"/>
  <c r="Y173" i="6"/>
  <c r="AY172" i="6"/>
  <c r="AY171" i="6"/>
  <c r="AY170" i="6"/>
  <c r="AY169" i="6"/>
  <c r="AY168" i="6"/>
  <c r="AY167" i="6"/>
  <c r="AY166" i="6"/>
  <c r="AY165" i="6"/>
  <c r="AY164" i="6"/>
  <c r="AY163" i="6"/>
  <c r="AY162" i="6"/>
  <c r="AY161" i="6"/>
  <c r="AY159" i="6"/>
  <c r="AU159" i="6"/>
  <c r="Y159" i="6"/>
  <c r="AY158" i="6"/>
  <c r="AY157" i="6"/>
  <c r="AY156" i="6"/>
  <c r="AY155" i="6"/>
  <c r="AY154" i="6"/>
  <c r="AY153" i="6"/>
  <c r="AY152" i="6"/>
  <c r="AY151" i="6"/>
  <c r="AY150" i="6"/>
  <c r="AY149" i="6"/>
  <c r="AY148" i="6"/>
  <c r="AY147" i="6"/>
  <c r="AY146" i="6"/>
  <c r="AU146" i="6"/>
  <c r="Y146" i="6"/>
  <c r="AY145" i="6"/>
  <c r="AY144" i="6"/>
  <c r="AY143" i="6"/>
  <c r="AY142" i="6"/>
  <c r="AY141" i="6"/>
  <c r="AY140" i="6"/>
  <c r="AY139" i="6"/>
  <c r="AY138" i="6"/>
  <c r="AY137" i="6"/>
  <c r="AY136" i="6"/>
  <c r="AY135" i="6"/>
  <c r="AY134" i="6"/>
  <c r="AY133" i="6"/>
  <c r="AU133" i="6"/>
  <c r="Y133" i="6"/>
  <c r="AY132" i="6"/>
  <c r="AY131" i="6"/>
  <c r="AY130" i="6"/>
  <c r="AY129" i="6"/>
  <c r="AY128" i="6"/>
  <c r="AY127" i="6"/>
  <c r="AY126" i="6"/>
  <c r="AY125" i="6"/>
  <c r="AY124" i="6"/>
  <c r="AY123" i="6"/>
  <c r="AY122" i="6"/>
  <c r="AY121" i="6"/>
  <c r="AY120" i="6"/>
  <c r="AU120" i="6"/>
  <c r="Y120" i="6"/>
  <c r="AY119" i="6"/>
  <c r="AY118" i="6"/>
  <c r="AY117" i="6"/>
  <c r="AY116" i="6"/>
  <c r="AY115" i="6"/>
  <c r="AY114" i="6"/>
  <c r="AY113" i="6"/>
  <c r="AY112" i="6"/>
  <c r="AY111" i="6"/>
  <c r="AY110" i="6"/>
  <c r="AY109" i="6"/>
  <c r="AY108" i="6"/>
  <c r="AY106" i="6"/>
  <c r="AU106" i="6"/>
  <c r="Y106" i="6"/>
  <c r="AY105" i="6"/>
  <c r="AY104" i="6"/>
  <c r="AY103" i="6"/>
  <c r="AY102" i="6"/>
  <c r="AY101" i="6"/>
  <c r="AY100" i="6"/>
  <c r="AY99" i="6"/>
  <c r="AY98" i="6"/>
  <c r="AY97" i="6"/>
  <c r="AY96" i="6"/>
  <c r="AY95" i="6"/>
  <c r="AY94" i="6"/>
  <c r="AY93" i="6"/>
  <c r="AU93" i="6"/>
  <c r="Y93" i="6"/>
  <c r="AY92" i="6"/>
  <c r="AY91" i="6"/>
  <c r="AY90" i="6"/>
  <c r="AY89" i="6"/>
  <c r="AY88" i="6"/>
  <c r="AY87" i="6"/>
  <c r="AY86" i="6"/>
  <c r="AY85" i="6"/>
  <c r="AY84" i="6"/>
  <c r="AY83" i="6"/>
  <c r="AY82" i="6"/>
  <c r="AY81" i="6"/>
  <c r="AY80" i="6"/>
  <c r="AU80" i="6"/>
  <c r="Y80" i="6"/>
  <c r="AY79" i="6"/>
  <c r="AY78" i="6"/>
  <c r="AY77" i="6"/>
  <c r="AY76" i="6"/>
  <c r="AY75" i="6"/>
  <c r="AY74" i="6"/>
  <c r="AY73" i="6"/>
  <c r="AY72" i="6"/>
  <c r="AY71" i="6"/>
  <c r="AY70" i="6"/>
  <c r="AY69" i="6"/>
  <c r="AY68" i="6"/>
  <c r="AY67" i="6"/>
  <c r="AU67" i="6"/>
  <c r="Y67" i="6"/>
  <c r="AY66" i="6"/>
  <c r="AY65" i="6"/>
  <c r="AY64" i="6"/>
  <c r="AY63" i="6"/>
  <c r="AY62" i="6"/>
  <c r="AY61" i="6"/>
  <c r="AY60" i="6"/>
  <c r="AY59" i="6"/>
  <c r="AY58" i="6"/>
  <c r="AY57" i="6"/>
  <c r="AY56" i="6"/>
  <c r="AY55" i="6"/>
  <c r="AY53" i="6"/>
  <c r="AU53" i="6"/>
  <c r="Y53" i="6"/>
  <c r="AY52" i="6"/>
  <c r="AY51" i="6"/>
  <c r="AY50" i="6"/>
  <c r="AY49" i="6"/>
  <c r="AY48" i="6"/>
  <c r="AY47" i="6"/>
  <c r="AY46" i="6"/>
  <c r="AY45" i="6"/>
  <c r="AY44" i="6"/>
  <c r="AY43" i="6"/>
  <c r="AY42" i="6"/>
  <c r="AY41" i="6"/>
  <c r="AY40" i="6"/>
  <c r="AU40" i="6"/>
  <c r="Y40" i="6"/>
  <c r="AY39" i="6"/>
  <c r="AY38" i="6"/>
  <c r="AY37" i="6"/>
  <c r="AY36" i="6"/>
  <c r="AY35" i="6"/>
  <c r="AY34" i="6"/>
  <c r="AY33" i="6"/>
  <c r="AY32" i="6"/>
  <c r="AY31" i="6"/>
  <c r="AY30" i="6"/>
  <c r="AY29" i="6"/>
  <c r="AY28" i="6"/>
  <c r="AY27" i="6"/>
  <c r="AU27" i="6"/>
  <c r="Y27" i="6"/>
  <c r="AY26" i="6"/>
  <c r="AY25" i="6"/>
  <c r="AY24" i="6"/>
  <c r="AY23" i="6"/>
  <c r="AY22" i="6"/>
  <c r="AY21" i="6"/>
  <c r="AY20" i="6"/>
  <c r="AY19" i="6"/>
  <c r="AY18" i="6"/>
  <c r="AY17" i="6"/>
  <c r="AY16" i="6"/>
  <c r="AY15" i="6"/>
  <c r="AY14" i="6"/>
  <c r="AU14" i="6"/>
  <c r="Y14" i="6"/>
  <c r="AY13" i="6"/>
  <c r="AY12" i="6"/>
  <c r="AY11" i="6"/>
  <c r="AY10" i="6"/>
  <c r="AY9" i="6"/>
  <c r="AY8" i="6"/>
  <c r="AY7" i="6"/>
  <c r="AY6" i="6"/>
  <c r="AY5" i="6"/>
  <c r="AY4" i="6"/>
  <c r="AY3" i="6"/>
  <c r="AY2" i="6"/>
  <c r="AY71" i="5"/>
  <c r="AY70" i="5"/>
  <c r="AY69" i="5"/>
  <c r="AY68" i="5"/>
  <c r="AY67" i="5"/>
  <c r="AY66" i="5"/>
  <c r="AY65" i="5"/>
  <c r="AY64" i="5"/>
  <c r="AY63" i="5"/>
  <c r="AY62" i="5"/>
  <c r="AY61" i="5"/>
  <c r="AY60" i="5"/>
  <c r="AY59" i="5"/>
  <c r="AY58" i="5"/>
  <c r="AY57" i="5"/>
  <c r="AY56" i="5"/>
  <c r="AY55" i="5"/>
  <c r="AY54" i="5"/>
  <c r="AY53" i="5"/>
  <c r="AY52" i="5"/>
  <c r="AY51" i="5"/>
  <c r="AY50" i="5"/>
  <c r="AY49" i="5"/>
  <c r="AY48" i="5"/>
  <c r="AY47" i="5"/>
  <c r="AY46" i="5"/>
  <c r="AY45" i="5"/>
  <c r="AY44" i="5"/>
  <c r="AY43" i="5"/>
  <c r="AY42" i="5"/>
  <c r="AY41" i="5"/>
  <c r="AY40" i="5"/>
  <c r="AY39" i="5"/>
  <c r="AY38" i="5"/>
  <c r="AY37" i="5"/>
  <c r="AY36" i="5"/>
  <c r="AY35" i="5"/>
  <c r="AY34" i="5"/>
  <c r="AY33" i="5"/>
  <c r="AY32" i="5"/>
  <c r="AY31" i="5"/>
  <c r="AY30" i="5"/>
  <c r="AY29" i="5"/>
  <c r="AY28" i="5"/>
  <c r="AY27" i="5"/>
  <c r="AY26" i="5"/>
  <c r="AY25" i="5"/>
  <c r="AY24" i="5"/>
  <c r="AY23" i="5"/>
  <c r="AY22" i="5"/>
  <c r="AY21" i="5"/>
  <c r="AY20" i="5"/>
  <c r="AY19" i="5"/>
  <c r="AY18" i="5"/>
  <c r="AY17" i="5"/>
  <c r="AY16" i="5"/>
  <c r="AY15" i="5"/>
  <c r="AY14" i="5"/>
  <c r="AY13" i="5"/>
  <c r="AY12" i="5"/>
  <c r="AY11" i="5"/>
  <c r="AY10" i="5"/>
  <c r="AY9" i="5"/>
  <c r="AY8" i="5"/>
  <c r="AY7" i="5"/>
  <c r="AY6" i="5"/>
  <c r="AY5" i="5"/>
  <c r="AY4" i="5"/>
  <c r="AY3" i="5"/>
  <c r="AY2" i="5"/>
  <c r="AK49" i="4"/>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2" i="3"/>
  <c r="AY941" i="3"/>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7" i="3"/>
  <c r="AY189" i="3" s="1"/>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2" i="3"/>
  <c r="AY141" i="3"/>
  <c r="AY140" i="3"/>
  <c r="AY139" i="3"/>
  <c r="AY138" i="3"/>
  <c r="AY137" i="3"/>
  <c r="AY136" i="3"/>
  <c r="AY135" i="3"/>
  <c r="AY134" i="3"/>
  <c r="AY133" i="3"/>
  <c r="AY132" i="3"/>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9" i="3"/>
  <c r="AY88" i="3"/>
  <c r="AY87" i="3"/>
  <c r="AY86" i="3"/>
  <c r="AY85" i="3"/>
  <c r="AY84" i="3"/>
  <c r="AY83" i="3"/>
  <c r="AY82" i="3"/>
  <c r="AY81" i="3"/>
  <c r="AY80" i="3"/>
  <c r="AY79" i="3"/>
  <c r="AY78" i="3"/>
  <c r="AY77" i="3"/>
  <c r="AY76" i="3"/>
  <c r="AY75" i="3"/>
  <c r="AY74" i="3"/>
  <c r="AY73" i="3"/>
  <c r="AY72" i="3"/>
  <c r="AY71" i="3"/>
  <c r="AY70" i="3"/>
  <c r="AY69" i="3"/>
  <c r="AY68" i="3"/>
  <c r="AY67" i="3"/>
  <c r="AY66" i="3"/>
  <c r="AY65" i="3"/>
  <c r="AY64" i="3"/>
  <c r="AY63" i="3"/>
  <c r="AY62" i="3"/>
  <c r="AY61" i="3"/>
  <c r="AY60" i="3"/>
  <c r="AY59" i="3"/>
  <c r="AY58" i="3"/>
  <c r="AY57" i="3"/>
  <c r="AY56" i="3"/>
  <c r="AY55" i="3"/>
  <c r="AY54" i="3"/>
  <c r="AY53" i="3"/>
  <c r="AY52" i="3"/>
  <c r="AY51" i="3"/>
  <c r="AY50" i="3"/>
  <c r="AY49" i="3"/>
  <c r="AY48" i="3"/>
  <c r="AY47" i="3"/>
  <c r="AY46" i="3"/>
  <c r="AY45" i="3"/>
  <c r="AY44" i="3"/>
  <c r="AY43" i="3"/>
  <c r="AY42" i="3"/>
  <c r="AY41" i="3"/>
  <c r="AY40" i="3"/>
  <c r="AY39" i="3"/>
  <c r="AY38" i="3"/>
  <c r="AY37" i="3"/>
  <c r="W29" i="3"/>
  <c r="P29" i="3"/>
  <c r="W28" i="3"/>
  <c r="P28" i="3"/>
  <c r="AD21" i="3"/>
  <c r="W21" i="3"/>
  <c r="P21" i="3"/>
  <c r="AD20" i="3"/>
  <c r="P20" i="3"/>
  <c r="AR18" i="3"/>
  <c r="AK18" i="3"/>
  <c r="AD18" i="3"/>
  <c r="W18" i="3"/>
  <c r="W20" i="3" s="1"/>
  <c r="P18" i="3"/>
  <c r="G11" i="3"/>
  <c r="AE8" i="3"/>
  <c r="G8" i="3"/>
  <c r="G6" i="3"/>
  <c r="AV2" i="3"/>
  <c r="AY188" i="3" l="1"/>
</calcChain>
</file>

<file path=xl/sharedStrings.xml><?xml version="1.0" encoding="utf-8"?>
<sst xmlns="http://schemas.openxmlformats.org/spreadsheetml/2006/main" count="3317" uniqueCount="840">
  <si>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</si>
  <si>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</si>
  <si>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</si>
  <si>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</si>
  <si>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</si>
  <si>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</si>
  <si>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</si>
  <si>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</si>
  <si>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</si>
  <si>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</si>
  <si>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</si>
  <si>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</si>
  <si>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</si>
  <si>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</si>
  <si>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</si>
  <si>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</si>
  <si>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</si>
  <si>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</si>
  <si>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</si>
  <si>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</si>
  <si>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</si>
  <si>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</si>
  <si>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</si>
  <si>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</si>
  <si>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</si>
  <si>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</si>
  <si>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</si>
  <si>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</si>
  <si>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</si>
  <si>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</si>
  <si>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</si>
  <si>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</si>
  <si>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</si>
  <si>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</si>
  <si>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</si>
  <si>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</si>
  <si>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</si>
  <si>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</si>
  <si>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</si>
  <si>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</si>
  <si>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</si>
  <si>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</si>
  <si>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</si>
  <si>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</si>
  <si>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</si>
  <si>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</si>
  <si>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</si>
  <si>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</si>
  <si>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</si>
  <si>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</si>
  <si>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</si>
  <si>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</si>
  <si>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</si>
  <si>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</si>
  <si>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</si>
  <si>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</si>
  <si>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</si>
  <si>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</si>
  <si>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</si>
  <si>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</si>
  <si>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</si>
  <si>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</si>
  <si>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</si>
  <si>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</si>
  <si>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</si>
  <si>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</si>
  <si>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</si>
  <si>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</si>
  <si>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</si>
  <si>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</si>
  <si>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</si>
  <si>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</si>
  <si>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</si>
  <si>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</si>
  <si>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</si>
  <si>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</si>
  <si>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</si>
  <si>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</si>
  <si>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</si>
  <si>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</si>
  <si>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</si>
  <si>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</si>
  <si>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</si>
  <si>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</si>
  <si>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</si>
  <si>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</si>
  <si>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</si>
  <si>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</si>
  <si>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</si>
  <si>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</si>
  <si>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</si>
  <si>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</si>
  <si>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</si>
  <si>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</si>
  <si>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</si>
  <si>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</si>
  <si>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</si>
  <si>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</si>
  <si>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</si>
  <si>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</si>
  <si>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</si>
  <si>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</si>
  <si>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</si>
  <si>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</si>
  <si>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</si>
  <si>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</si>
  <si>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</si>
  <si>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</si>
  <si>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</si>
  <si>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</si>
  <si>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</si>
  <si>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</si>
  <si>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</si>
  <si>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</si>
  <si>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</si>
  <si>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</si>
  <si>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</si>
  <si>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</si>
  <si>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</si>
  <si>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</si>
  <si>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</si>
  <si>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</si>
  <si>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</si>
  <si>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</si>
  <si>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</si>
  <si>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</si>
  <si>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</si>
  <si>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</si>
  <si>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</si>
  <si>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</si>
  <si>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</si>
  <si>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</si>
  <si>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</si>
  <si>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</si>
  <si>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</si>
  <si>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</si>
  <si>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</si>
  <si>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</si>
  <si>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</si>
  <si>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</si>
  <si>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</si>
  <si>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</si>
  <si>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</si>
  <si>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</si>
  <si>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</si>
  <si>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</si>
  <si>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</si>
  <si>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</si>
  <si>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</si>
  <si>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</si>
  <si>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</si>
  <si>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</si>
  <si>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</si>
  <si>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</si>
  <si>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</si>
  <si>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</si>
  <si>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</si>
  <si>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</si>
  <si>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</si>
  <si>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</si>
  <si>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</si>
  <si>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</si>
  <si>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</si>
  <si>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</si>
  <si>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</si>
  <si>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</si>
  <si>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</si>
  <si>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</si>
  <si>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</si>
  <si>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</si>
  <si>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</si>
  <si>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</si>
  <si>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</si>
  <si>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</si>
  <si>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</si>
  <si>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</si>
  <si>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</si>
  <si>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</si>
  <si>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</si>
  <si>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</si>
  <si>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</si>
  <si>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</si>
  <si>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</si>
  <si>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</si>
  <si>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</si>
  <si>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</si>
  <si>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</si>
  <si>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</si>
  <si>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</si>
  <si>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</si>
  <si>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</si>
  <si>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</si>
  <si>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</si>
  <si>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</si>
  <si>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</si>
  <si>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</si>
  <si>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</si>
  <si>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</si>
  <si>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</si>
  <si>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</si>
  <si>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</si>
  <si>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</si>
  <si>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</si>
  <si>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</si>
  <si>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</si>
  <si>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</si>
  <si>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</si>
  <si>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</si>
  <si>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</si>
  <si>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</si>
  <si>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</si>
  <si>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</si>
  <si>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</si>
  <si>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</si>
  <si>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</si>
  <si>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</si>
  <si>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</si>
  <si>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</si>
  <si>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</si>
  <si>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</si>
  <si>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</si>
  <si>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</si>
  <si>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</si>
  <si>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</si>
  <si>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</si>
  <si>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</si>
  <si>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</si>
  <si>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</si>
  <si>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</si>
  <si>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</si>
  <si>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</si>
  <si>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</si>
  <si>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</si>
  <si>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</si>
  <si>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</si>
  <si>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</si>
  <si>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</si>
  <si>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</si>
  <si>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</si>
  <si>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</si>
  <si>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</si>
  <si>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</si>
  <si>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</si>
  <si>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</si>
  <si>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</si>
  <si>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</si>
  <si>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</si>
  <si>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</si>
  <si>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</si>
  <si>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</si>
  <si>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</si>
  <si>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</si>
  <si>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</si>
  <si>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</si>
  <si>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</si>
  <si>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</si>
  <si>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</si>
  <si>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</si>
  <si>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</si>
  <si>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</si>
  <si>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</si>
  <si>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</si>
  <si>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</si>
  <si>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</si>
  <si>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</si>
  <si>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</si>
  <si>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</si>
  <si>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</si>
  <si>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</si>
  <si>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</si>
  <si>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</si>
  <si>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</si>
  <si>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</si>
  <si>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</si>
  <si>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</si>
  <si>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</si>
  <si>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</si>
  <si>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</si>
  <si>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</si>
  <si>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</si>
  <si>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</si>
  <si>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</si>
  <si>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</si>
  <si>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</si>
  <si>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</si>
  <si>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</si>
  <si>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</si>
  <si>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</si>
  <si>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</si>
  <si>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</si>
  <si>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</si>
  <si>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</si>
  <si>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</si>
  <si>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</si>
  <si>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</si>
  <si>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</si>
  <si>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</si>
  <si>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</si>
  <si>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</si>
  <si>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</si>
  <si>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</si>
  <si>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</si>
  <si>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</si>
  <si>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</si>
  <si>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</si>
  <si>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</si>
  <si>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</si>
  <si>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</si>
  <si>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</si>
  <si>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</si>
  <si>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</si>
  <si>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</si>
  <si>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</si>
  <si>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</si>
  <si>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</si>
  <si>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</si>
  <si>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</si>
  <si>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</si>
  <si>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</si>
  <si>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</si>
  <si>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</si>
  <si>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</si>
  <si>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</si>
  <si>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</si>
  <si>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</si>
  <si>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</si>
  <si>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</si>
  <si>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</si>
  <si>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</si>
  <si>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</si>
  <si>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</si>
  <si>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</si>
  <si>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</si>
  <si>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</si>
  <si>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</si>
  <si>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</si>
  <si>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</si>
  <si>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</si>
  <si>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</si>
  <si>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</si>
  <si>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</si>
  <si>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</si>
  <si>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</si>
  <si>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</si>
  <si>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</si>
  <si>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</si>
  <si>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</si>
  <si>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</si>
  <si>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</si>
  <si>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</si>
  <si>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</si>
  <si>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</si>
  <si>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</si>
  <si>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</si>
  <si>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</si>
  <si>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</si>
  <si>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</si>
  <si>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</si>
  <si>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</si>
  <si>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</si>
  <si>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</si>
  <si>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</si>
  <si>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</si>
  <si>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</si>
  <si>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</si>
  <si>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</si>
  <si>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</si>
  <si>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</si>
  <si>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</si>
  <si>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</si>
  <si>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</si>
  <si>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</si>
  <si>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</si>
  <si>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</si>
  <si>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</si>
  <si>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</si>
  <si>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</si>
  <si>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</si>
  <si>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</si>
  <si>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</si>
  <si>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</si>
  <si>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</si>
  <si>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</si>
  <si>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</si>
  <si>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</si>
  <si>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</si>
  <si>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</si>
  <si>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</si>
  <si>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</si>
  <si>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</si>
  <si>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</si>
  <si>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</si>
  <si>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</si>
  <si>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</si>
  <si>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</si>
  <si>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</si>
  <si>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</si>
  <si>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</si>
  <si>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</si>
  <si>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</si>
  <si>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</si>
  <si>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</si>
  <si>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</si>
  <si>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</si>
  <si>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</si>
  <si>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</si>
  <si>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</si>
  <si>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</si>
  <si>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</si>
  <si>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</si>
  <si>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</si>
  <si>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</si>
  <si>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</si>
  <si>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</si>
  <si>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</si>
  <si>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</si>
  <si>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</si>
  <si>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</si>
  <si>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</si>
  <si>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</si>
  <si>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</si>
  <si>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</si>
  <si>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</si>
  <si>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</si>
  <si>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</si>
  <si>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</si>
  <si>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</si>
  <si>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</si>
  <si>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</si>
  <si>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</si>
  <si>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</si>
  <si>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</si>
  <si>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</si>
  <si>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</si>
  <si>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</si>
  <si>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</si>
  <si>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</si>
  <si>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</si>
  <si>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</si>
  <si>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</si>
  <si>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</si>
  <si>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</si>
  <si>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</si>
  <si>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</si>
  <si>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</si>
  <si>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</si>
  <si>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</si>
  <si>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</si>
  <si>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</si>
  <si>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</si>
  <si>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</si>
  <si>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</si>
  <si>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</si>
  <si>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</si>
  <si>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</si>
  <si>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</si>
  <si>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</si>
  <si>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</si>
  <si>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</si>
  <si>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</si>
  <si>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</si>
  <si>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</si>
  <si>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</si>
  <si>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</si>
  <si>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</si>
  <si>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</si>
  <si>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</si>
  <si>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</si>
  <si>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</si>
  <si>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</si>
  <si>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</si>
  <si>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</si>
  <si>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</si>
  <si>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</si>
  <si>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</si>
  <si>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</si>
  <si>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</si>
  <si>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</si>
  <si>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</si>
  <si>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</si>
  <si>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</si>
  <si>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</si>
  <si>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</si>
  <si>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</si>
  <si>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</si>
  <si>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</si>
  <si>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</si>
  <si>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</si>
  <si>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</si>
  <si>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</si>
  <si>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</si>
  <si>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</si>
  <si>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</si>
  <si>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</si>
  <si>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</si>
  <si>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</si>
  <si>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</si>
  <si>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</si>
  <si>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</si>
  <si>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</si>
  <si>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</si>
  <si>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</si>
  <si>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</si>
  <si>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</si>
  <si>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</si>
  <si>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</si>
  <si>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</si>
  <si>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</si>
  <si>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</si>
  <si>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</si>
  <si>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</si>
  <si>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</si>
  <si>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</si>
  <si>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</si>
  <si>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</si>
  <si>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</si>
  <si>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</si>
  <si>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</si>
  <si>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</si>
  <si>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</si>
  <si>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</si>
  <si>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</si>
  <si>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</si>
  <si>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</si>
  <si>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</si>
  <si>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</si>
  <si>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</si>
  <si>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</si>
  <si>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</si>
  <si>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</si>
  <si>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</si>
  <si>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</si>
  <si>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</si>
  <si>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</si>
  <si>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</si>
  <si>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</si>
  <si>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</si>
  <si>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</si>
  <si>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</si>
  <si>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</si>
  <si>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</si>
  <si>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</si>
  <si>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</si>
  <si>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</si>
  <si>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</si>
  <si>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</si>
  <si>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</si>
  <si>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</si>
  <si>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</si>
  <si>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</si>
  <si>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</si>
  <si>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</si>
  <si>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</si>
  <si>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</si>
  <si>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</si>
  <si>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</si>
  <si>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</si>
  <si>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</si>
  <si>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</si>
  <si>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</si>
  <si>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</si>
  <si>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</si>
  <si>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</si>
  <si>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</si>
  <si>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</si>
  <si>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</si>
  <si>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</si>
  <si>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</si>
  <si>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</si>
  <si>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</si>
  <si>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</si>
  <si>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</si>
  <si>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</si>
  <si>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</si>
  <si>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</si>
  <si>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</si>
  <si>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</si>
  <si>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</si>
  <si>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</si>
  <si>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</si>
  <si>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</si>
  <si>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</si>
  <si>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</si>
  <si>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</si>
  <si>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</si>
  <si>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</si>
  <si>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</si>
  <si>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</si>
  <si>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</si>
  <si>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</si>
  <si>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</si>
  <si>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</si>
  <si>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</si>
  <si>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</si>
  <si>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</si>
  <si>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</si>
  <si>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</si>
  <si>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</si>
  <si>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</si>
  <si>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</si>
  <si>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</si>
  <si>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</si>
  <si>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</si>
  <si>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</si>
  <si>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</si>
  <si>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</si>
  <si>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</si>
  <si>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</si>
  <si>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</si>
  <si>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</si>
  <si>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</si>
  <si>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</si>
  <si>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</si>
  <si>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</si>
  <si>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</si>
  <si>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</si>
  <si>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</si>
  <si>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</si>
  <si>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</si>
  <si>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</si>
  <si>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</si>
  <si>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</si>
  <si>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</si>
  <si>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</si>
  <si>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</si>
  <si>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</si>
  <si>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</si>
  <si>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</si>
  <si>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</si>
  <si>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</si>
  <si>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</si>
  <si>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</si>
  <si>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</si>
  <si>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</si>
  <si>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</si>
  <si>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</si>
  <si>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</si>
  <si>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</si>
  <si>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</si>
  <si>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</si>
  <si>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</si>
  <si>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</si>
  <si>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</si>
  <si>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</si>
  <si>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</si>
  <si>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</si>
  <si>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</si>
  <si>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</si>
  <si>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</si>
  <si>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</si>
  <si>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</si>
  <si>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</si>
  <si>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</si>
  <si>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</si>
  <si>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</si>
  <si>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</si>
  <si>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</si>
  <si>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</si>
  <si>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</si>
  <si>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</si>
  <si>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</si>
  <si>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</si>
  <si>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</si>
  <si>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</si>
  <si>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</si>
  <si>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</si>
  <si>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</si>
  <si>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</si>
  <si>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</si>
  <si>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</si>
  <si>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</si>
  <si>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</si>
  <si>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</si>
  <si>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</si>
  <si>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</si>
  <si>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</si>
  <si>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</si>
  <si>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</si>
  <si>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</si>
  <si>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</si>
  <si>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</si>
  <si>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</si>
  <si>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</si>
  <si>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</si>
  <si>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</si>
  <si>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</si>
  <si>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</si>
  <si>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</si>
  <si>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</si>
  <si>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</si>
  <si>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</si>
  <si>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</si>
  <si>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</si>
  <si>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</si>
  <si>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</si>
  <si>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</si>
  <si>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</si>
  <si>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</si>
  <si>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</si>
  <si>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</si>
  <si>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</si>
  <si>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</si>
  <si>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</si>
  <si>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</si>
  <si>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</si>
  <si>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食品安全に関するリスクコミュニケーション等の推進</t>
    <phoneticPr fontId="5"/>
  </si>
  <si>
    <t>消費者庁</t>
    <rPh sb="0" eb="4">
      <t>ショウヒシャチョウ</t>
    </rPh>
    <phoneticPr fontId="5"/>
  </si>
  <si>
    <t>消費者安全課</t>
    <rPh sb="0" eb="3">
      <t>ショウヒシャ</t>
    </rPh>
    <rPh sb="3" eb="6">
      <t>アンゼンカ</t>
    </rPh>
    <phoneticPr fontId="5"/>
  </si>
  <si>
    <t>○</t>
  </si>
  <si>
    <t>消費者の安全、安心の確保のため、特に食品安全に関して消費者が正確な情報に接し、リスクに関する理解を深め、自らの判断により消費行動が行えるようにすることである。</t>
    <phoneticPr fontId="5"/>
  </si>
  <si>
    <t>食品安全に関する正確な情報を様々な手法を用いて理解が深まるように双方向のリスクコミュニケーションに努める。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t>
    <phoneticPr fontId="5"/>
  </si>
  <si>
    <t>-</t>
  </si>
  <si>
    <t>消費者政策調査費</t>
    <rPh sb="0" eb="3">
      <t>シ</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</si>
  <si>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</si>
  <si>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</si>
  <si>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非常勤職員手当</t>
    <rPh sb="0" eb="3">
      <t>ヒジョウキン</t>
    </rPh>
    <rPh sb="3" eb="5">
      <t>ショクイン</t>
    </rPh>
    <rPh sb="5" eb="7">
      <t>テアテ</t>
    </rPh>
    <phoneticPr fontId="5"/>
  </si>
  <si>
    <t>　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phoneticPr fontId="5"/>
  </si>
  <si>
    <t>-</t>
    <phoneticPr fontId="5"/>
  </si>
  <si>
    <t>リスクコミュニケーションに参加することにより、食品の安全に対する理解度の向上を確認することは、中短期的な指標として有効なため、アウトカム指標とする。</t>
    <phoneticPr fontId="5"/>
  </si>
  <si>
    <t>リスクコミュニケーション会場アンケート結果</t>
    <phoneticPr fontId="5"/>
  </si>
  <si>
    <t>食品中の放射性物質に関する意見交換会（①～③）の開催数
①消費者庁、関係省庁等が主催する意見交換会
②地方公共団体、消費者団体等と消費者庁が共催
③地方公共団体、消費者団体等が開催する講演会等への講師派遣</t>
    <phoneticPr fontId="5"/>
  </si>
  <si>
    <t>「食品中の放射性物質に関する意見交換会」のうち、福島県等の被災地県以外での開催数</t>
    <phoneticPr fontId="5"/>
  </si>
  <si>
    <t>意見交換会の開催数（食品中の放射性物質に関するものを除く。）</t>
    <phoneticPr fontId="5"/>
  </si>
  <si>
    <t>冊子「食品と放射能Q&amp;A」及び「食品と放射能Q&amp;Aミニ」の配布率（＝配布数／印刷数）</t>
    <phoneticPr fontId="5"/>
  </si>
  <si>
    <t>冊子「健康食品Q&amp;A」配布率（＝配布数／印刷数）</t>
    <phoneticPr fontId="5"/>
  </si>
  <si>
    <t>意見交換会に関し、事前調査、意識調査、分析等を含め開催に要した費用／請負業務費にて実施した意見交換会開催数</t>
    <phoneticPr fontId="5"/>
  </si>
  <si>
    <t>消費者政策の推進</t>
    <phoneticPr fontId="5"/>
  </si>
  <si>
    <t>消費者の安全確保のための施策の推進</t>
    <phoneticPr fontId="5"/>
  </si>
  <si>
    <t>回</t>
    <rPh sb="0" eb="1">
      <t>カイ</t>
    </rPh>
    <phoneticPr fontId="5"/>
  </si>
  <si>
    <t>円</t>
  </si>
  <si>
    <t>　　円/回</t>
    <rPh sb="2" eb="3">
      <t>エン</t>
    </rPh>
    <rPh sb="4" eb="5">
      <t>カイ</t>
    </rPh>
    <phoneticPr fontId="5"/>
  </si>
  <si>
    <t>23,622,000/7</t>
  </si>
  <si>
    <t>25,500,000/7</t>
  </si>
  <si>
    <t>円</t>
    <rPh sb="0" eb="1">
      <t>エン</t>
    </rPh>
    <phoneticPr fontId="5"/>
  </si>
  <si>
    <t>1,830,000/42,000</t>
  </si>
  <si>
    <t>1,781,000/36,000</t>
  </si>
  <si>
    <t>-</t>
    <phoneticPr fontId="5"/>
  </si>
  <si>
    <t>食品中の放射性物質に関するリスクの理解度
（福島県産食品の購入をためらう人の割合が前年度比で減少することにより、達成度は100％を上回る。）</t>
    <phoneticPr fontId="5"/>
  </si>
  <si>
    <t>消費者が食品安全に関する情報を正確に理解し、主体的な消費行動をとることができるように実施する事業であり、国民や社会のニーズを反映している。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2" eb="54">
      <t>コクミン</t>
    </rPh>
    <rPh sb="55" eb="57">
      <t>シャカイ</t>
    </rPh>
    <rPh sb="62" eb="64">
      <t>ハンエイ</t>
    </rPh>
    <phoneticPr fontId="5"/>
  </si>
  <si>
    <t>国において全国統一的な基準において、意見交換、情報提供すべき事業である。</t>
    <rPh sb="0" eb="1">
      <t>クニ</t>
    </rPh>
    <rPh sb="5" eb="7">
      <t>ゼンコク</t>
    </rPh>
    <rPh sb="7" eb="9">
      <t>トウイツ</t>
    </rPh>
    <rPh sb="9" eb="10">
      <t>テキ</t>
    </rPh>
    <rPh sb="11" eb="13">
      <t>キジュン</t>
    </rPh>
    <rPh sb="18" eb="20">
      <t>イケン</t>
    </rPh>
    <rPh sb="20" eb="22">
      <t>コウカン</t>
    </rPh>
    <rPh sb="23" eb="25">
      <t>ジョウホウ</t>
    </rPh>
    <rPh sb="25" eb="27">
      <t>テイキョウ</t>
    </rPh>
    <rPh sb="30" eb="32">
      <t>ジギョウ</t>
    </rPh>
    <phoneticPr fontId="5"/>
  </si>
  <si>
    <t>消費者が食品安全に関する情報を正確に理解し、主体的な消費行動をとることができるように実施する事業は、必要かつ優先度の高い事業である。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0" eb="52">
      <t>ヒツヨウ</t>
    </rPh>
    <rPh sb="54" eb="57">
      <t>ユウセンド</t>
    </rPh>
    <rPh sb="58" eb="59">
      <t>タカ</t>
    </rPh>
    <rPh sb="60" eb="62">
      <t>ジギョウ</t>
    </rPh>
    <phoneticPr fontId="5"/>
  </si>
  <si>
    <t>無</t>
  </si>
  <si>
    <t>‐</t>
  </si>
  <si>
    <t>国が実施する事業を民間に委託して行っているため負担関係は妥当である。</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</si>
  <si>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複数者の見積りをとり、単位当たりコスト等の妥当性を判断している。</t>
    <rPh sb="0" eb="2">
      <t>フクスウ</t>
    </rPh>
    <rPh sb="2" eb="3">
      <t>シャ</t>
    </rPh>
    <rPh sb="4" eb="6">
      <t>ミツモリ</t>
    </rPh>
    <rPh sb="11" eb="13">
      <t>タンイ</t>
    </rPh>
    <rPh sb="13" eb="14">
      <t>ア</t>
    </rPh>
    <rPh sb="19" eb="20">
      <t>トウ</t>
    </rPh>
    <rPh sb="21" eb="24">
      <t>ダトウセイ</t>
    </rPh>
    <rPh sb="25" eb="27">
      <t>ハンダン</t>
    </rPh>
    <phoneticPr fontId="5"/>
  </si>
  <si>
    <t>真に必要な業務の支出に限定している。</t>
    <rPh sb="0" eb="1">
      <t>シン</t>
    </rPh>
    <rPh sb="2" eb="4">
      <t>ヒツヨウ</t>
    </rPh>
    <rPh sb="5" eb="7">
      <t>ギョウム</t>
    </rPh>
    <rPh sb="8" eb="10">
      <t>シシュツ</t>
    </rPh>
    <rPh sb="11" eb="13">
      <t>ゲンテイ</t>
    </rPh>
    <phoneticPr fontId="5"/>
  </si>
  <si>
    <t>真に必要な業務の支出に限定している。</t>
  </si>
  <si>
    <t>効率性や経費削減の観点から、真に必要な業務に限定して執行している。</t>
    <rPh sb="0" eb="3">
      <t>コウリツセイ</t>
    </rPh>
    <rPh sb="4" eb="6">
      <t>ケイヒ</t>
    </rPh>
    <rPh sb="6" eb="8">
      <t>サクゲン</t>
    </rPh>
    <rPh sb="9" eb="11">
      <t>カンテン</t>
    </rPh>
    <rPh sb="14" eb="15">
      <t>シン</t>
    </rPh>
    <rPh sb="16" eb="18">
      <t>ヒツヨウ</t>
    </rPh>
    <rPh sb="19" eb="21">
      <t>ギョウム</t>
    </rPh>
    <rPh sb="22" eb="24">
      <t>ゲンテイ</t>
    </rPh>
    <rPh sb="26" eb="28">
      <t>シッコウ</t>
    </rPh>
    <phoneticPr fontId="5"/>
  </si>
  <si>
    <t>おおむね見込みに適合した実績となっている。</t>
    <rPh sb="4" eb="6">
      <t>ミコ</t>
    </rPh>
    <rPh sb="8" eb="10">
      <t>テキゴウ</t>
    </rPh>
    <rPh sb="12" eb="14">
      <t>ジッセキ</t>
    </rPh>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</si>
  <si>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rPh sb="1" eb="3">
      <t>ショクヒン</t>
    </rPh>
    <rPh sb="4" eb="6">
      <t>ホウシャ</t>
    </rPh>
    <rPh sb="6" eb="7">
      <t>ノウ</t>
    </rPh>
    <rPh sb="13" eb="15">
      <t>ショクヒン</t>
    </rPh>
    <rPh sb="16" eb="18">
      <t>ホウシャ</t>
    </rPh>
    <rPh sb="18" eb="19">
      <t>ノウ</t>
    </rPh>
    <rPh sb="27" eb="29">
      <t>ケンコウ</t>
    </rPh>
    <rPh sb="29" eb="31">
      <t>ショクヒン</t>
    </rPh>
    <rPh sb="35" eb="36">
      <t>トウ</t>
    </rPh>
    <rPh sb="37" eb="39">
      <t>イケン</t>
    </rPh>
    <rPh sb="39" eb="42">
      <t>コウカンカイ</t>
    </rPh>
    <rPh sb="43" eb="46">
      <t>サンカシャ</t>
    </rPh>
    <rPh sb="47" eb="50">
      <t>キボウシャ</t>
    </rPh>
    <rPh sb="51" eb="53">
      <t>ハイフ</t>
    </rPh>
    <rPh sb="60" eb="62">
      <t>イケン</t>
    </rPh>
    <rPh sb="62" eb="65">
      <t>コウカンカイ</t>
    </rPh>
    <rPh sb="66" eb="68">
      <t>シリョウ</t>
    </rPh>
    <rPh sb="69" eb="72">
      <t>ギジロク</t>
    </rPh>
    <rPh sb="80" eb="82">
      <t>ケイサイ</t>
    </rPh>
    <rPh sb="84" eb="86">
      <t>サンカ</t>
    </rPh>
    <rPh sb="101" eb="103">
      <t>ソチ</t>
    </rPh>
    <phoneticPr fontId="5"/>
  </si>
  <si>
    <t>内閣府</t>
  </si>
  <si>
    <t>厚生労働省</t>
  </si>
  <si>
    <t>リスクコミュニケーション事業</t>
    <rPh sb="12" eb="14">
      <t>ジギョウ</t>
    </rPh>
    <phoneticPr fontId="5"/>
  </si>
  <si>
    <t>食品安全に関するリスクコミュニケーション経費</t>
    <rPh sb="0" eb="2">
      <t>ショクヒン</t>
    </rPh>
    <rPh sb="2" eb="4">
      <t>アンゼン</t>
    </rPh>
    <rPh sb="5" eb="6">
      <t>カン</t>
    </rPh>
    <rPh sb="20" eb="22">
      <t>ケイヒ</t>
    </rPh>
    <phoneticPr fontId="5"/>
  </si>
  <si>
    <t>リスクコミュニケーションに係る関係省庁の事務の調整は消費者庁が担っているところ、消費者庁が行うリスクコミュニケーションは、消費者が正確な情報を得て、理解を深め、自らの判断で行動することを目的としているものである。一方、食品安全委員会及び厚生労働省が行うリスクコミュニケーションは、リスク評価、リスク管理、リスク管理措置について国民の意見を反映させ、それぞれ公平性、透明性の確保を図る目的で行うものとなっている。</t>
    <phoneticPr fontId="5"/>
  </si>
  <si>
    <t>雑役務費　その他</t>
  </si>
  <si>
    <t>雑役務費　その他</t>
    <phoneticPr fontId="5"/>
  </si>
  <si>
    <t>消費者理解増進のためのコンテンツ作成業務</t>
    <phoneticPr fontId="5"/>
  </si>
  <si>
    <t>復興支援動画制作業務</t>
    <phoneticPr fontId="5"/>
  </si>
  <si>
    <t>A.（株）マス</t>
    <phoneticPr fontId="5"/>
  </si>
  <si>
    <t>B.（株）オーエムシー</t>
    <rPh sb="3" eb="4">
      <t>カブ</t>
    </rPh>
    <phoneticPr fontId="5"/>
  </si>
  <si>
    <t>食品安全に関する意見交換会の開催に関する業務</t>
    <rPh sb="17" eb="18">
      <t>カン</t>
    </rPh>
    <rPh sb="20" eb="22">
      <t>ギョウム</t>
    </rPh>
    <phoneticPr fontId="5"/>
  </si>
  <si>
    <t>「食と放射能に関する説明会」のＷｅｂ配信業務</t>
    <phoneticPr fontId="5"/>
  </si>
  <si>
    <t>C.（株）太陽美術</t>
    <phoneticPr fontId="5"/>
  </si>
  <si>
    <t>「第14回風評被害に関する消費者意識の実態調査」の実施業務</t>
    <rPh sb="25" eb="27">
      <t>ジッシ</t>
    </rPh>
    <phoneticPr fontId="5"/>
  </si>
  <si>
    <t>-</t>
    <phoneticPr fontId="5"/>
  </si>
  <si>
    <t>D.（株）サーベイリサーチセンター</t>
    <phoneticPr fontId="5"/>
  </si>
  <si>
    <t>E.（株）Ｃｈｏｃｏｓｔｏｒｙ</t>
    <phoneticPr fontId="5"/>
  </si>
  <si>
    <t>食品中の放射性物質に関する消費者理解増進のための動画コンテンツ作成等業務</t>
    <rPh sb="0" eb="3">
      <t>ショクヒンチュウ</t>
    </rPh>
    <rPh sb="4" eb="7">
      <t>ホウシャセイ</t>
    </rPh>
    <rPh sb="7" eb="9">
      <t>ブッシツ</t>
    </rPh>
    <rPh sb="10" eb="11">
      <t>カン</t>
    </rPh>
    <rPh sb="13" eb="16">
      <t>ショウヒシャ</t>
    </rPh>
    <rPh sb="16" eb="18">
      <t>リカイ</t>
    </rPh>
    <rPh sb="18" eb="20">
      <t>ゾウシン</t>
    </rPh>
    <rPh sb="24" eb="26">
      <t>ドウガ</t>
    </rPh>
    <rPh sb="31" eb="33">
      <t>サクセイ</t>
    </rPh>
    <rPh sb="33" eb="34">
      <t>トウ</t>
    </rPh>
    <rPh sb="34" eb="36">
      <t>ギョウム</t>
    </rPh>
    <phoneticPr fontId="5"/>
  </si>
  <si>
    <t>消費者庁ウェブサイト「食品安全に関する総合情報サイト」のサーバーの調達・運用業務</t>
    <phoneticPr fontId="5"/>
  </si>
  <si>
    <t>F.Ｍｉｎｔｏｍｏ（株）</t>
    <rPh sb="10" eb="11">
      <t>カブ</t>
    </rPh>
    <phoneticPr fontId="5"/>
  </si>
  <si>
    <t>親子参加型イベントにおける企画出展に関する業務</t>
    <rPh sb="18" eb="19">
      <t>カン</t>
    </rPh>
    <phoneticPr fontId="5"/>
  </si>
  <si>
    <t>G.（株）地域力活性化研究室</t>
    <rPh sb="3" eb="4">
      <t>カブ</t>
    </rPh>
    <phoneticPr fontId="5"/>
  </si>
  <si>
    <t>（株）マス</t>
  </si>
  <si>
    <t>（株）マス</t>
    <phoneticPr fontId="5"/>
  </si>
  <si>
    <t>（株）オーエムシー</t>
  </si>
  <si>
    <t>（株）オーエムシー</t>
    <phoneticPr fontId="5"/>
  </si>
  <si>
    <t>食品安全に関する意見交換会の開催に関する業務</t>
    <phoneticPr fontId="5"/>
  </si>
  <si>
    <t>（株）太陽美術</t>
    <phoneticPr fontId="5"/>
  </si>
  <si>
    <t>「食品と放射能Ｑ＆Ａミニ（第６版）」の改訂版の印刷等</t>
    <phoneticPr fontId="5"/>
  </si>
  <si>
    <t>「食品と放射能Ｑ＆Ａ（第１４版）」改訂版の印刷等</t>
    <phoneticPr fontId="5"/>
  </si>
  <si>
    <t>（株）サーベイリサーチセンター</t>
    <phoneticPr fontId="5"/>
  </si>
  <si>
    <t>「第14回風評被害に関する消費者意識の実態調査」の実施業務</t>
    <phoneticPr fontId="5"/>
  </si>
  <si>
    <t>（株）Ｃｈｏｃｏｓｔｏｒｙ</t>
    <phoneticPr fontId="5"/>
  </si>
  <si>
    <t>食品中の放射性物質に関する消費者理解増進のための動画コンテンツ作成等業務</t>
    <phoneticPr fontId="5"/>
  </si>
  <si>
    <t>Ｍｉｎｔｏｍｏ（株）</t>
    <phoneticPr fontId="5"/>
  </si>
  <si>
    <t>（株）地域力活性化研究室</t>
    <phoneticPr fontId="5"/>
  </si>
  <si>
    <t>親子参加型イベントにおける企画出展に関する業務</t>
    <phoneticPr fontId="5"/>
  </si>
  <si>
    <t>（株）三省堂書店</t>
    <phoneticPr fontId="5"/>
  </si>
  <si>
    <t>書籍購入</t>
    <rPh sb="0" eb="2">
      <t>ショセキ</t>
    </rPh>
    <rPh sb="2" eb="4">
      <t>コウニュウ</t>
    </rPh>
    <phoneticPr fontId="5"/>
  </si>
  <si>
    <t>-</t>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</si>
  <si>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</si>
  <si>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</si>
  <si>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</si>
  <si>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</si>
  <si>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</si>
  <si>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</si>
  <si>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旅費精算</t>
    <rPh sb="0" eb="2">
      <t>リョヒ</t>
    </rPh>
    <rPh sb="2" eb="4">
      <t>セイサン</t>
    </rPh>
    <phoneticPr fontId="5"/>
  </si>
  <si>
    <t>☑</t>
  </si>
  <si>
    <t>有識者A</t>
    <rPh sb="0" eb="3">
      <t>ユウシキシャ</t>
    </rPh>
    <phoneticPr fontId="5"/>
  </si>
  <si>
    <t>講師謝金</t>
    <rPh sb="0" eb="2">
      <t>コウシ</t>
    </rPh>
    <rPh sb="2" eb="4">
      <t>シャキン</t>
    </rPh>
    <phoneticPr fontId="5"/>
  </si>
  <si>
    <t>有識者B</t>
    <rPh sb="0" eb="3">
      <t>ユウシキシャ</t>
    </rPh>
    <phoneticPr fontId="5"/>
  </si>
  <si>
    <t>有識者C</t>
    <rPh sb="0" eb="3">
      <t>ユウシキシャ</t>
    </rPh>
    <phoneticPr fontId="5"/>
  </si>
  <si>
    <t>有識者D</t>
    <rPh sb="0" eb="3">
      <t>ユウシキシャ</t>
    </rPh>
    <phoneticPr fontId="5"/>
  </si>
  <si>
    <t>有識者E</t>
    <rPh sb="0" eb="3">
      <t>ユウシキシャ</t>
    </rPh>
    <phoneticPr fontId="5"/>
  </si>
  <si>
    <t>麹町税務署</t>
    <phoneticPr fontId="5"/>
  </si>
  <si>
    <t>旅費</t>
    <rPh sb="0" eb="2">
      <t>リョヒ</t>
    </rPh>
    <phoneticPr fontId="5"/>
  </si>
  <si>
    <t>4,812,629/4</t>
    <phoneticPr fontId="5"/>
  </si>
  <si>
    <t>1,465,800/18,000</t>
    <phoneticPr fontId="5"/>
  </si>
  <si>
    <t>　　円/冊数</t>
    <rPh sb="2" eb="3">
      <t>エン</t>
    </rPh>
    <rPh sb="4" eb="6">
      <t>サッスウ</t>
    </rPh>
    <phoneticPr fontId="5"/>
  </si>
  <si>
    <t>「食品と放射能Q&amp;A」及び「食品と放射能Q&amp;Aミニ」の印刷経費／「食品と放射能Q&amp;A」及び「食品と放射能Q&amp;Aミニ」の配布数</t>
    <phoneticPr fontId="5"/>
  </si>
  <si>
    <t>・事業の効率性について、一般競争入札を基本とした業者選定を行うとともに、真に必要な取組に限定し、効率的な予算執行に努める。
・適時適切な業務が実施できるよう、実施内容を検討するとともに、各指標について検討を続ける。</t>
    <phoneticPr fontId="5"/>
  </si>
  <si>
    <t>消費</t>
  </si>
  <si>
    <t>-</t>
    <phoneticPr fontId="5"/>
  </si>
  <si>
    <t>-</t>
    <phoneticPr fontId="5"/>
  </si>
  <si>
    <t>0037</t>
    <phoneticPr fontId="5"/>
  </si>
  <si>
    <t>0012</t>
    <phoneticPr fontId="5"/>
  </si>
  <si>
    <t>0014</t>
    <phoneticPr fontId="5"/>
  </si>
  <si>
    <t>新24-0002</t>
    <rPh sb="0" eb="1">
      <t>シン</t>
    </rPh>
    <phoneticPr fontId="5"/>
  </si>
  <si>
    <t>0016</t>
    <phoneticPr fontId="5"/>
  </si>
  <si>
    <t>0017</t>
    <phoneticPr fontId="5"/>
  </si>
  <si>
    <t>「食品と放射能Ｑ＆Ａミニ（第６版）」の改訂版の印刷等</t>
    <rPh sb="1" eb="3">
      <t>ショクヒン</t>
    </rPh>
    <rPh sb="4" eb="7">
      <t>ホウシャノウ</t>
    </rPh>
    <rPh sb="13" eb="14">
      <t>ダイ</t>
    </rPh>
    <rPh sb="15" eb="16">
      <t>バン</t>
    </rPh>
    <rPh sb="19" eb="22">
      <t>カイテイバン</t>
    </rPh>
    <rPh sb="23" eb="25">
      <t>インサツ</t>
    </rPh>
    <rPh sb="25" eb="26">
      <t>トウ</t>
    </rPh>
    <phoneticPr fontId="5"/>
  </si>
  <si>
    <t>有識者F</t>
    <rPh sb="0" eb="3">
      <t>ユウシキシャ</t>
    </rPh>
    <phoneticPr fontId="5"/>
  </si>
  <si>
    <t>-</t>
    <phoneticPr fontId="5"/>
  </si>
  <si>
    <t>講師謝金</t>
    <rPh sb="0" eb="2">
      <t>コウシ</t>
    </rPh>
    <rPh sb="2" eb="4">
      <t>シャキン</t>
    </rPh>
    <phoneticPr fontId="5"/>
  </si>
  <si>
    <t>-</t>
    <phoneticPr fontId="5"/>
  </si>
  <si>
    <t>食品中の放射性物質に関する理解度
（福島県産食品の購入をためらう人の割合）</t>
    <phoneticPr fontId="5"/>
  </si>
  <si>
    <t>意見交換会参加者の理解度（アンケート結果）</t>
    <rPh sb="0" eb="2">
      <t>イケン</t>
    </rPh>
    <rPh sb="2" eb="5">
      <t>コウカンカイ</t>
    </rPh>
    <rPh sb="5" eb="8">
      <t>サンカシャ</t>
    </rPh>
    <rPh sb="9" eb="12">
      <t>リカイド</t>
    </rPh>
    <rPh sb="18" eb="20">
      <t>ケッカ</t>
    </rPh>
    <phoneticPr fontId="5"/>
  </si>
  <si>
    <t>成果目標に記載する意識調査において、「放射性物質を意識し、福島県産食品の購入をためらう」人の割合は8.1％と、調査開始以来最も低い値となっており目標と実績のかい離は見られない。</t>
    <rPh sb="0" eb="2">
      <t>セイカ</t>
    </rPh>
    <rPh sb="2" eb="4">
      <t>モクヒョウ</t>
    </rPh>
    <rPh sb="5" eb="7">
      <t>キサイ</t>
    </rPh>
    <rPh sb="9" eb="11">
      <t>イシキ</t>
    </rPh>
    <rPh sb="11" eb="13">
      <t>チョウサ</t>
    </rPh>
    <rPh sb="19" eb="22">
      <t>ホウシャセイ</t>
    </rPh>
    <rPh sb="22" eb="24">
      <t>ブッシツ</t>
    </rPh>
    <rPh sb="25" eb="27">
      <t>イシキ</t>
    </rPh>
    <rPh sb="29" eb="33">
      <t>フクシマケンサン</t>
    </rPh>
    <rPh sb="33" eb="35">
      <t>ショクヒン</t>
    </rPh>
    <rPh sb="36" eb="38">
      <t>コウニュウ</t>
    </rPh>
    <rPh sb="44" eb="45">
      <t>ヒト</t>
    </rPh>
    <rPh sb="46" eb="48">
      <t>ワリアイ</t>
    </rPh>
    <rPh sb="55" eb="57">
      <t>チョウサ</t>
    </rPh>
    <rPh sb="57" eb="59">
      <t>カイシ</t>
    </rPh>
    <rPh sb="59" eb="61">
      <t>イライ</t>
    </rPh>
    <rPh sb="61" eb="62">
      <t>モット</t>
    </rPh>
    <rPh sb="63" eb="64">
      <t>ヒク</t>
    </rPh>
    <rPh sb="65" eb="66">
      <t>アタイ</t>
    </rPh>
    <rPh sb="72" eb="74">
      <t>モクヒョウ</t>
    </rPh>
    <rPh sb="75" eb="77">
      <t>ジッセキ</t>
    </rPh>
    <rPh sb="80" eb="81">
      <t>リ</t>
    </rPh>
    <rPh sb="82" eb="83">
      <t>ミ</t>
    </rPh>
    <phoneticPr fontId="5"/>
  </si>
  <si>
    <t>課長　鮎澤　良史</t>
    <phoneticPr fontId="5"/>
  </si>
  <si>
    <t>食品安全基本法第13条等
食品安全基本法第21条第１項の規定に基づく基本的事項</t>
    <rPh sb="7" eb="8">
      <t>ダイ</t>
    </rPh>
    <rPh sb="10" eb="11">
      <t>ジョウ</t>
    </rPh>
    <rPh sb="11" eb="12">
      <t>トウ</t>
    </rPh>
    <phoneticPr fontId="5"/>
  </si>
  <si>
    <t>消費者基本計画（令和３年６月15日閣議決定）
第５章１（１）④
消費者基本計画工程表（令和３年６月15日改定）
Ⅰ（１）④アエオ</t>
    <rPh sb="43" eb="45">
      <t>レイワ</t>
    </rPh>
    <rPh sb="46" eb="47">
      <t>ネン</t>
    </rPh>
    <rPh sb="48" eb="49">
      <t>ガツ</t>
    </rPh>
    <rPh sb="51" eb="52">
      <t>ニチ</t>
    </rPh>
    <rPh sb="52" eb="54">
      <t>カイテイ</t>
    </rPh>
    <phoneticPr fontId="5"/>
  </si>
  <si>
    <t>「風評被害に関する消費者意識の実態調査」（消費者庁が実施しているインターネットによる意識調査）
本アウトカム指標によって評価される施策は、「福島県産食品の購入をためらう人」の割合が前年度に比べて「減少」することにより、効果が出ていると評価されることとなることから、成果実績が前年度より減少すると達成度は100を超え、増加すると100を下回ることとなる。</t>
    <phoneticPr fontId="5"/>
  </si>
  <si>
    <t>関係省庁と連携して開催した意見交換会のアンケート結果から見る参加者の理解度（「内容について理解することができましたか」の問に「理解できた」「ほぼできた」と回答した人の割合）</t>
    <rPh sb="28" eb="29">
      <t>ミ</t>
    </rPh>
    <phoneticPr fontId="5"/>
  </si>
  <si>
    <t>食品中の放射性物質に関する意見交換会等について、当該事業においては支出される請負業務費以外の謝金、旅費、借料等は、規程にのっとった支払や実費支給のため、コスト算出になじまず、単位当たりコストを示すことはできない。</t>
    <phoneticPr fontId="5"/>
  </si>
  <si>
    <t>消費者が正確な情報に接し、リスクに関する理解を深め、自らの判断により消費行動が行えるよう、関係者が一堂に会し双方向の意見交換会等を実施したり、消費者に正確な情報を分かりやすく発信したりすることで、消費者の安全確保のための施策の推進に寄与する。</t>
    <phoneticPr fontId="5"/>
  </si>
  <si>
    <t>契約については、一般競争入札を基本とし、競争性を確保している。また、随意契約となる場合であっても、三者の相見積りをとるなどの手続を行い、競争性の確保に努めた。
「第14回風評被害に関する消費者意識の実態調査」の実施業務は三者からの応札があったものの、資格審査の結果一者のみが入札に参加できることとなったものである。</t>
    <rPh sb="49" eb="51">
      <t>３シャ</t>
    </rPh>
    <rPh sb="110" eb="112">
      <t>３シャ</t>
    </rPh>
    <rPh sb="115" eb="117">
      <t>オウサツ</t>
    </rPh>
    <rPh sb="125" eb="127">
      <t>シカク</t>
    </rPh>
    <rPh sb="127" eb="129">
      <t>シンサ</t>
    </rPh>
    <rPh sb="130" eb="132">
      <t>ケッカ</t>
    </rPh>
    <rPh sb="132" eb="134">
      <t>１シャ</t>
    </rPh>
    <rPh sb="137" eb="139">
      <t>ニュウサツ</t>
    </rPh>
    <rPh sb="140" eb="142">
      <t>サンカ</t>
    </rPh>
    <phoneticPr fontId="5"/>
  </si>
  <si>
    <t>・食品安全に関するリスクコミュニケーション事業は、消費者が正確な情報に接し、理解を深め、消費行動にいかすことができるように啓発を行う重要なものであり、事業の目的に沿った適切な活動及び成果であり、成果実績においても目標を達成した。
・リスクコミュニケーション等に係る運営業務を外部委託する際には、作業が適切に実施されるよう評価・監督を行い、適切な活動となっていることを確認している。</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</si>
  <si>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等）。</t>
    <rPh sb="916" eb="917">
      <t>トウ</t>
    </rPh>
    <phoneticPr fontId="5"/>
  </si>
  <si>
    <t>「食品と放射能Ｑ＆Ａ（第14版）」改訂版の印刷等</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</si>
</sst>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18</xdr:col>
      <xdr:colOff>13607</xdr:colOff>
      <xdr:row>748</xdr:row>
      <xdr:rowOff>224811</xdr:rowOff>
    </xdr:from>
    <xdr:to>
      <xdr:col>49</xdr:col>
      <xdr:colOff>160965</xdr:colOff>
      <xdr:row>752</xdr:row>
      <xdr:rowOff>74871</xdr:rowOff>
    </xdr:to>
    <xdr:sp macro="" textlink="">
      <xdr:nvSpPr>
        <xdr:cNvPr id="5" name="大かっこ 4"/>
        <xdr:cNvSpPr/>
      </xdr:nvSpPr>
      <xdr:spPr>
        <a:xfrm>
          <a:off x="3687536" y="61504284"/>
          <a:ext cx="6474679" cy="1267568"/>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twoCellAnchor editAs="oneCell">
    <xdr:from>
      <xdr:col>7</xdr:col>
      <xdr:colOff>19050</xdr:colOff>
      <xdr:row>749</xdr:row>
      <xdr:rowOff>238125</xdr:rowOff>
    </xdr:from>
    <xdr:to>
      <xdr:col>49</xdr:col>
      <xdr:colOff>276812</xdr:colOff>
      <xdr:row>772</xdr:row>
      <xdr:rowOff>294447</xdr:rowOff>
    </xdr:to>
    <xdr:pic>
      <xdr:nvPicPr>
        <xdr:cNvPr id="4" name="図 3"/>
        <xdr:cNvPicPr>
          <a:picLocks noChangeAspect="1"/>
        </xdr:cNvPicPr>
      </xdr:nvPicPr>
      <xdr:blipFill>
        <a:blip xmlns:r="http://schemas.openxmlformats.org/officeDocument/2006/relationships" r:embed="rId1"/>
        <a:stretch>
          <a:fillRect/>
        </a:stretch>
      </xdr:blipFill>
      <xdr:spPr>
        <a:xfrm>
          <a:off x="1419225" y="61636275"/>
          <a:ext cx="8658812" cy="908602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C7" sqref="BC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398</v>
      </c>
      <c r="AJ2" s="206" t="s">
        <v>812</v>
      </c>
      <c r="AK2" s="206"/>
      <c r="AL2" s="206"/>
      <c r="AM2" s="206"/>
      <c r="AN2" s="98" t="s">
        <v>398</v>
      </c>
      <c r="AO2" s="206">
        <v>20</v>
      </c>
      <c r="AP2" s="206"/>
      <c r="AQ2" s="206"/>
      <c r="AR2" s="99" t="s">
        <v>703</v>
      </c>
      <c r="AS2" s="207">
        <v>20</v>
      </c>
      <c r="AT2" s="207"/>
      <c r="AU2" s="207"/>
      <c r="AV2" s="98" t="str">
        <f>IF(AW2="","","-")</f>
        <v/>
      </c>
      <c r="AW2" s="394"/>
      <c r="AX2" s="394"/>
    </row>
    <row r="3" spans="1:50" ht="21" customHeight="1" thickBot="1" x14ac:dyDescent="0.2">
      <c r="A3" s="519" t="s">
        <v>696</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704</v>
      </c>
      <c r="AK3" s="521"/>
      <c r="AL3" s="521"/>
      <c r="AM3" s="521"/>
      <c r="AN3" s="521"/>
      <c r="AO3" s="521"/>
      <c r="AP3" s="521"/>
      <c r="AQ3" s="521"/>
      <c r="AR3" s="521"/>
      <c r="AS3" s="521"/>
      <c r="AT3" s="521"/>
      <c r="AU3" s="521"/>
      <c r="AV3" s="521"/>
      <c r="AW3" s="521"/>
      <c r="AX3" s="24" t="s">
        <v>65</v>
      </c>
    </row>
    <row r="4" spans="1:50" ht="24.75" customHeight="1" x14ac:dyDescent="0.15">
      <c r="A4" s="721" t="s">
        <v>25</v>
      </c>
      <c r="B4" s="722"/>
      <c r="C4" s="722"/>
      <c r="D4" s="722"/>
      <c r="E4" s="722"/>
      <c r="F4" s="722"/>
      <c r="G4" s="697" t="s">
        <v>705</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706</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4" t="s">
        <v>491</v>
      </c>
      <c r="H5" s="555"/>
      <c r="I5" s="555"/>
      <c r="J5" s="555"/>
      <c r="K5" s="555"/>
      <c r="L5" s="555"/>
      <c r="M5" s="556" t="s">
        <v>66</v>
      </c>
      <c r="N5" s="557"/>
      <c r="O5" s="557"/>
      <c r="P5" s="557"/>
      <c r="Q5" s="557"/>
      <c r="R5" s="558"/>
      <c r="S5" s="559" t="s">
        <v>70</v>
      </c>
      <c r="T5" s="555"/>
      <c r="U5" s="555"/>
      <c r="V5" s="555"/>
      <c r="W5" s="555"/>
      <c r="X5" s="560"/>
      <c r="Y5" s="713" t="s">
        <v>3</v>
      </c>
      <c r="Z5" s="714"/>
      <c r="AA5" s="714"/>
      <c r="AB5" s="714"/>
      <c r="AC5" s="714"/>
      <c r="AD5" s="715"/>
      <c r="AE5" s="716" t="s">
        <v>707</v>
      </c>
      <c r="AF5" s="716"/>
      <c r="AG5" s="716"/>
      <c r="AH5" s="716"/>
      <c r="AI5" s="716"/>
      <c r="AJ5" s="716"/>
      <c r="AK5" s="716"/>
      <c r="AL5" s="716"/>
      <c r="AM5" s="716"/>
      <c r="AN5" s="716"/>
      <c r="AO5" s="716"/>
      <c r="AP5" s="717"/>
      <c r="AQ5" s="718" t="s">
        <v>829</v>
      </c>
      <c r="AR5" s="719"/>
      <c r="AS5" s="719"/>
      <c r="AT5" s="719"/>
      <c r="AU5" s="719"/>
      <c r="AV5" s="719"/>
      <c r="AW5" s="719"/>
      <c r="AX5" s="720"/>
    </row>
    <row r="6" spans="1:50" ht="39" customHeight="1" x14ac:dyDescent="0.15">
      <c r="A6" s="723" t="s">
        <v>4</v>
      </c>
      <c r="B6" s="724"/>
      <c r="C6" s="724"/>
      <c r="D6" s="724"/>
      <c r="E6" s="724"/>
      <c r="F6" s="724"/>
      <c r="G6" s="871" t="str">
        <f>入力規則等!F39</f>
        <v>一般会計</v>
      </c>
      <c r="H6" s="872"/>
      <c r="I6" s="872"/>
      <c r="J6" s="872"/>
      <c r="K6" s="872"/>
      <c r="L6" s="872"/>
      <c r="M6" s="872"/>
      <c r="N6" s="872"/>
      <c r="O6" s="872"/>
      <c r="P6" s="872"/>
      <c r="Q6" s="872"/>
      <c r="R6" s="872"/>
      <c r="S6" s="872"/>
      <c r="T6" s="872"/>
      <c r="U6" s="872"/>
      <c r="V6" s="872"/>
      <c r="W6" s="872"/>
      <c r="X6" s="872"/>
      <c r="Y6" s="872"/>
      <c r="Z6" s="872"/>
      <c r="AA6" s="872"/>
      <c r="AB6" s="872"/>
      <c r="AC6" s="872"/>
      <c r="AD6" s="872"/>
      <c r="AE6" s="872"/>
      <c r="AF6" s="872"/>
      <c r="AG6" s="872"/>
      <c r="AH6" s="872"/>
      <c r="AI6" s="872"/>
      <c r="AJ6" s="872"/>
      <c r="AK6" s="872"/>
      <c r="AL6" s="872"/>
      <c r="AM6" s="872"/>
      <c r="AN6" s="872"/>
      <c r="AO6" s="872"/>
      <c r="AP6" s="872"/>
      <c r="AQ6" s="872"/>
      <c r="AR6" s="872"/>
      <c r="AS6" s="872"/>
      <c r="AT6" s="872"/>
      <c r="AU6" s="872"/>
      <c r="AV6" s="872"/>
      <c r="AW6" s="872"/>
      <c r="AX6" s="873"/>
    </row>
    <row r="7" spans="1:50" ht="66" customHeight="1" x14ac:dyDescent="0.15">
      <c r="A7" s="820" t="s">
        <v>22</v>
      </c>
      <c r="B7" s="821"/>
      <c r="C7" s="821"/>
      <c r="D7" s="821"/>
      <c r="E7" s="821"/>
      <c r="F7" s="822"/>
      <c r="G7" s="823" t="s">
        <v>830</v>
      </c>
      <c r="H7" s="824"/>
      <c r="I7" s="824"/>
      <c r="J7" s="824"/>
      <c r="K7" s="824"/>
      <c r="L7" s="824"/>
      <c r="M7" s="824"/>
      <c r="N7" s="824"/>
      <c r="O7" s="824"/>
      <c r="P7" s="824"/>
      <c r="Q7" s="824"/>
      <c r="R7" s="824"/>
      <c r="S7" s="824"/>
      <c r="T7" s="824"/>
      <c r="U7" s="824"/>
      <c r="V7" s="824"/>
      <c r="W7" s="824"/>
      <c r="X7" s="825"/>
      <c r="Y7" s="392" t="s">
        <v>381</v>
      </c>
      <c r="Z7" s="296"/>
      <c r="AA7" s="296"/>
      <c r="AB7" s="296"/>
      <c r="AC7" s="296"/>
      <c r="AD7" s="393"/>
      <c r="AE7" s="379" t="s">
        <v>831</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0" t="s">
        <v>255</v>
      </c>
      <c r="B8" s="821"/>
      <c r="C8" s="821"/>
      <c r="D8" s="821"/>
      <c r="E8" s="821"/>
      <c r="F8" s="822"/>
      <c r="G8" s="218" t="str">
        <f>入力規則等!A27</f>
        <v>-</v>
      </c>
      <c r="H8" s="219"/>
      <c r="I8" s="219"/>
      <c r="J8" s="219"/>
      <c r="K8" s="219"/>
      <c r="L8" s="219"/>
      <c r="M8" s="219"/>
      <c r="N8" s="219"/>
      <c r="O8" s="219"/>
      <c r="P8" s="219"/>
      <c r="Q8" s="219"/>
      <c r="R8" s="219"/>
      <c r="S8" s="219"/>
      <c r="T8" s="219"/>
      <c r="U8" s="219"/>
      <c r="V8" s="219"/>
      <c r="W8" s="219"/>
      <c r="X8" s="220"/>
      <c r="Y8" s="565" t="s">
        <v>256</v>
      </c>
      <c r="Z8" s="566"/>
      <c r="AA8" s="566"/>
      <c r="AB8" s="566"/>
      <c r="AC8" s="566"/>
      <c r="AD8" s="567"/>
      <c r="AE8" s="73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37"/>
    </row>
    <row r="9" spans="1:50" ht="58.5" customHeight="1" x14ac:dyDescent="0.15">
      <c r="A9" s="123" t="s">
        <v>23</v>
      </c>
      <c r="B9" s="124"/>
      <c r="C9" s="124"/>
      <c r="D9" s="124"/>
      <c r="E9" s="124"/>
      <c r="F9" s="124"/>
      <c r="G9" s="568" t="s">
        <v>709</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38" t="s">
        <v>30</v>
      </c>
      <c r="B10" s="739"/>
      <c r="C10" s="739"/>
      <c r="D10" s="739"/>
      <c r="E10" s="739"/>
      <c r="F10" s="739"/>
      <c r="G10" s="671" t="s">
        <v>710</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17" t="s">
        <v>24</v>
      </c>
      <c r="B12" s="118"/>
      <c r="C12" s="118"/>
      <c r="D12" s="118"/>
      <c r="E12" s="118"/>
      <c r="F12" s="119"/>
      <c r="G12" s="677"/>
      <c r="H12" s="678"/>
      <c r="I12" s="678"/>
      <c r="J12" s="678"/>
      <c r="K12" s="678"/>
      <c r="L12" s="678"/>
      <c r="M12" s="678"/>
      <c r="N12" s="678"/>
      <c r="O12" s="678"/>
      <c r="P12" s="303" t="s">
        <v>382</v>
      </c>
      <c r="Q12" s="298"/>
      <c r="R12" s="298"/>
      <c r="S12" s="298"/>
      <c r="T12" s="298"/>
      <c r="U12" s="298"/>
      <c r="V12" s="299"/>
      <c r="W12" s="303" t="s">
        <v>404</v>
      </c>
      <c r="X12" s="298"/>
      <c r="Y12" s="298"/>
      <c r="Z12" s="298"/>
      <c r="AA12" s="298"/>
      <c r="AB12" s="298"/>
      <c r="AC12" s="299"/>
      <c r="AD12" s="303" t="s">
        <v>693</v>
      </c>
      <c r="AE12" s="298"/>
      <c r="AF12" s="298"/>
      <c r="AG12" s="298"/>
      <c r="AH12" s="298"/>
      <c r="AI12" s="298"/>
      <c r="AJ12" s="299"/>
      <c r="AK12" s="303" t="s">
        <v>697</v>
      </c>
      <c r="AL12" s="298"/>
      <c r="AM12" s="298"/>
      <c r="AN12" s="298"/>
      <c r="AO12" s="298"/>
      <c r="AP12" s="298"/>
      <c r="AQ12" s="299"/>
      <c r="AR12" s="303" t="s">
        <v>698</v>
      </c>
      <c r="AS12" s="298"/>
      <c r="AT12" s="298"/>
      <c r="AU12" s="298"/>
      <c r="AV12" s="298"/>
      <c r="AW12" s="298"/>
      <c r="AX12" s="740"/>
    </row>
    <row r="13" spans="1:50" ht="21" customHeight="1" x14ac:dyDescent="0.15">
      <c r="A13" s="120"/>
      <c r="B13" s="121"/>
      <c r="C13" s="121"/>
      <c r="D13" s="121"/>
      <c r="E13" s="121"/>
      <c r="F13" s="122"/>
      <c r="G13" s="741" t="s">
        <v>6</v>
      </c>
      <c r="H13" s="742"/>
      <c r="I13" s="634" t="s">
        <v>7</v>
      </c>
      <c r="J13" s="635"/>
      <c r="K13" s="635"/>
      <c r="L13" s="635"/>
      <c r="M13" s="635"/>
      <c r="N13" s="635"/>
      <c r="O13" s="636"/>
      <c r="P13" s="163">
        <v>36</v>
      </c>
      <c r="Q13" s="164"/>
      <c r="R13" s="164"/>
      <c r="S13" s="164"/>
      <c r="T13" s="164"/>
      <c r="U13" s="164"/>
      <c r="V13" s="165"/>
      <c r="W13" s="163">
        <v>35</v>
      </c>
      <c r="X13" s="164"/>
      <c r="Y13" s="164"/>
      <c r="Z13" s="164"/>
      <c r="AA13" s="164"/>
      <c r="AB13" s="164"/>
      <c r="AC13" s="165"/>
      <c r="AD13" s="163">
        <v>28</v>
      </c>
      <c r="AE13" s="164"/>
      <c r="AF13" s="164"/>
      <c r="AG13" s="164"/>
      <c r="AH13" s="164"/>
      <c r="AI13" s="164"/>
      <c r="AJ13" s="165"/>
      <c r="AK13" s="163">
        <v>42</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3"/>
      <c r="H14" s="744"/>
      <c r="I14" s="571" t="s">
        <v>8</v>
      </c>
      <c r="J14" s="625"/>
      <c r="K14" s="625"/>
      <c r="L14" s="625"/>
      <c r="M14" s="625"/>
      <c r="N14" s="625"/>
      <c r="O14" s="626"/>
      <c r="P14" s="163" t="s">
        <v>711</v>
      </c>
      <c r="Q14" s="164"/>
      <c r="R14" s="164"/>
      <c r="S14" s="164"/>
      <c r="T14" s="164"/>
      <c r="U14" s="164"/>
      <c r="V14" s="165"/>
      <c r="W14" s="163" t="s">
        <v>711</v>
      </c>
      <c r="X14" s="164"/>
      <c r="Y14" s="164"/>
      <c r="Z14" s="164"/>
      <c r="AA14" s="164"/>
      <c r="AB14" s="164"/>
      <c r="AC14" s="165"/>
      <c r="AD14" s="163" t="s">
        <v>711</v>
      </c>
      <c r="AE14" s="164"/>
      <c r="AF14" s="164"/>
      <c r="AG14" s="164"/>
      <c r="AH14" s="164"/>
      <c r="AI14" s="164"/>
      <c r="AJ14" s="165"/>
      <c r="AK14" s="163" t="s">
        <v>711</v>
      </c>
      <c r="AL14" s="164"/>
      <c r="AM14" s="164"/>
      <c r="AN14" s="164"/>
      <c r="AO14" s="164"/>
      <c r="AP14" s="164"/>
      <c r="AQ14" s="165"/>
      <c r="AR14" s="661"/>
      <c r="AS14" s="661"/>
      <c r="AT14" s="661"/>
      <c r="AU14" s="661"/>
      <c r="AV14" s="661"/>
      <c r="AW14" s="661"/>
      <c r="AX14" s="662"/>
    </row>
    <row r="15" spans="1:50" ht="21" customHeight="1" x14ac:dyDescent="0.15">
      <c r="A15" s="120"/>
      <c r="B15" s="121"/>
      <c r="C15" s="121"/>
      <c r="D15" s="121"/>
      <c r="E15" s="121"/>
      <c r="F15" s="122"/>
      <c r="G15" s="743"/>
      <c r="H15" s="744"/>
      <c r="I15" s="571" t="s">
        <v>51</v>
      </c>
      <c r="J15" s="572"/>
      <c r="K15" s="572"/>
      <c r="L15" s="572"/>
      <c r="M15" s="572"/>
      <c r="N15" s="572"/>
      <c r="O15" s="573"/>
      <c r="P15" s="163" t="s">
        <v>711</v>
      </c>
      <c r="Q15" s="164"/>
      <c r="R15" s="164"/>
      <c r="S15" s="164"/>
      <c r="T15" s="164"/>
      <c r="U15" s="164"/>
      <c r="V15" s="165"/>
      <c r="W15" s="163" t="s">
        <v>711</v>
      </c>
      <c r="X15" s="164"/>
      <c r="Y15" s="164"/>
      <c r="Z15" s="164"/>
      <c r="AA15" s="164"/>
      <c r="AB15" s="164"/>
      <c r="AC15" s="165"/>
      <c r="AD15" s="163" t="s">
        <v>711</v>
      </c>
      <c r="AE15" s="164"/>
      <c r="AF15" s="164"/>
      <c r="AG15" s="164"/>
      <c r="AH15" s="164"/>
      <c r="AI15" s="164"/>
      <c r="AJ15" s="165"/>
      <c r="AK15" s="163" t="s">
        <v>711</v>
      </c>
      <c r="AL15" s="164"/>
      <c r="AM15" s="164"/>
      <c r="AN15" s="164"/>
      <c r="AO15" s="164"/>
      <c r="AP15" s="164"/>
      <c r="AQ15" s="165"/>
      <c r="AR15" s="163"/>
      <c r="AS15" s="164"/>
      <c r="AT15" s="164"/>
      <c r="AU15" s="164"/>
      <c r="AV15" s="164"/>
      <c r="AW15" s="164"/>
      <c r="AX15" s="624"/>
    </row>
    <row r="16" spans="1:50" ht="21" customHeight="1" x14ac:dyDescent="0.15">
      <c r="A16" s="120"/>
      <c r="B16" s="121"/>
      <c r="C16" s="121"/>
      <c r="D16" s="121"/>
      <c r="E16" s="121"/>
      <c r="F16" s="122"/>
      <c r="G16" s="743"/>
      <c r="H16" s="744"/>
      <c r="I16" s="571" t="s">
        <v>52</v>
      </c>
      <c r="J16" s="572"/>
      <c r="K16" s="572"/>
      <c r="L16" s="572"/>
      <c r="M16" s="572"/>
      <c r="N16" s="572"/>
      <c r="O16" s="573"/>
      <c r="P16" s="163" t="s">
        <v>711</v>
      </c>
      <c r="Q16" s="164"/>
      <c r="R16" s="164"/>
      <c r="S16" s="164"/>
      <c r="T16" s="164"/>
      <c r="U16" s="164"/>
      <c r="V16" s="165"/>
      <c r="W16" s="163" t="s">
        <v>711</v>
      </c>
      <c r="X16" s="164"/>
      <c r="Y16" s="164"/>
      <c r="Z16" s="164"/>
      <c r="AA16" s="164"/>
      <c r="AB16" s="164"/>
      <c r="AC16" s="165"/>
      <c r="AD16" s="163" t="s">
        <v>711</v>
      </c>
      <c r="AE16" s="164"/>
      <c r="AF16" s="164"/>
      <c r="AG16" s="164"/>
      <c r="AH16" s="164"/>
      <c r="AI16" s="164"/>
      <c r="AJ16" s="165"/>
      <c r="AK16" s="163" t="s">
        <v>711</v>
      </c>
      <c r="AL16" s="164"/>
      <c r="AM16" s="164"/>
      <c r="AN16" s="164"/>
      <c r="AO16" s="164"/>
      <c r="AP16" s="164"/>
      <c r="AQ16" s="165"/>
      <c r="AR16" s="674"/>
      <c r="AS16" s="675"/>
      <c r="AT16" s="675"/>
      <c r="AU16" s="675"/>
      <c r="AV16" s="675"/>
      <c r="AW16" s="675"/>
      <c r="AX16" s="676"/>
    </row>
    <row r="17" spans="1:50" ht="24.75" customHeight="1" x14ac:dyDescent="0.15">
      <c r="A17" s="120"/>
      <c r="B17" s="121"/>
      <c r="C17" s="121"/>
      <c r="D17" s="121"/>
      <c r="E17" s="121"/>
      <c r="F17" s="122"/>
      <c r="G17" s="743"/>
      <c r="H17" s="744"/>
      <c r="I17" s="571" t="s">
        <v>50</v>
      </c>
      <c r="J17" s="625"/>
      <c r="K17" s="625"/>
      <c r="L17" s="625"/>
      <c r="M17" s="625"/>
      <c r="N17" s="625"/>
      <c r="O17" s="626"/>
      <c r="P17" s="163" t="s">
        <v>711</v>
      </c>
      <c r="Q17" s="164"/>
      <c r="R17" s="164"/>
      <c r="S17" s="164"/>
      <c r="T17" s="164"/>
      <c r="U17" s="164"/>
      <c r="V17" s="165"/>
      <c r="W17" s="163">
        <v>1</v>
      </c>
      <c r="X17" s="164"/>
      <c r="Y17" s="164"/>
      <c r="Z17" s="164"/>
      <c r="AA17" s="164"/>
      <c r="AB17" s="164"/>
      <c r="AC17" s="165"/>
      <c r="AD17" s="163" t="s">
        <v>711</v>
      </c>
      <c r="AE17" s="164"/>
      <c r="AF17" s="164"/>
      <c r="AG17" s="164"/>
      <c r="AH17" s="164"/>
      <c r="AI17" s="164"/>
      <c r="AJ17" s="165"/>
      <c r="AK17" s="163" t="s">
        <v>711</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5"/>
      <c r="H18" s="746"/>
      <c r="I18" s="733" t="s">
        <v>20</v>
      </c>
      <c r="J18" s="734"/>
      <c r="K18" s="734"/>
      <c r="L18" s="734"/>
      <c r="M18" s="734"/>
      <c r="N18" s="734"/>
      <c r="O18" s="735"/>
      <c r="P18" s="169">
        <f>SUM(P13:V17)</f>
        <v>36</v>
      </c>
      <c r="Q18" s="170"/>
      <c r="R18" s="170"/>
      <c r="S18" s="170"/>
      <c r="T18" s="170"/>
      <c r="U18" s="170"/>
      <c r="V18" s="171"/>
      <c r="W18" s="169">
        <f>SUM(W13:AC17)</f>
        <v>36</v>
      </c>
      <c r="X18" s="170"/>
      <c r="Y18" s="170"/>
      <c r="Z18" s="170"/>
      <c r="AA18" s="170"/>
      <c r="AB18" s="170"/>
      <c r="AC18" s="171"/>
      <c r="AD18" s="169">
        <f>SUM(AD13:AJ17)</f>
        <v>28</v>
      </c>
      <c r="AE18" s="170"/>
      <c r="AF18" s="170"/>
      <c r="AG18" s="170"/>
      <c r="AH18" s="170"/>
      <c r="AI18" s="170"/>
      <c r="AJ18" s="171"/>
      <c r="AK18" s="169">
        <f>SUM(AK13:AQ17)</f>
        <v>42</v>
      </c>
      <c r="AL18" s="170"/>
      <c r="AM18" s="170"/>
      <c r="AN18" s="170"/>
      <c r="AO18" s="170"/>
      <c r="AP18" s="170"/>
      <c r="AQ18" s="171"/>
      <c r="AR18" s="169">
        <f>SUM(AR13:AX17)</f>
        <v>0</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35</v>
      </c>
      <c r="Q19" s="164"/>
      <c r="R19" s="164"/>
      <c r="S19" s="164"/>
      <c r="T19" s="164"/>
      <c r="U19" s="164"/>
      <c r="V19" s="165"/>
      <c r="W19" s="163">
        <v>36</v>
      </c>
      <c r="X19" s="164"/>
      <c r="Y19" s="164"/>
      <c r="Z19" s="164"/>
      <c r="AA19" s="164"/>
      <c r="AB19" s="164"/>
      <c r="AC19" s="165"/>
      <c r="AD19" s="163">
        <v>17</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0.97222222222222221</v>
      </c>
      <c r="Q20" s="535"/>
      <c r="R20" s="535"/>
      <c r="S20" s="535"/>
      <c r="T20" s="535"/>
      <c r="U20" s="535"/>
      <c r="V20" s="535"/>
      <c r="W20" s="535">
        <f>IF(W18=0, "-", SUM(W19)/W18)</f>
        <v>1</v>
      </c>
      <c r="X20" s="535"/>
      <c r="Y20" s="535"/>
      <c r="Z20" s="535"/>
      <c r="AA20" s="535"/>
      <c r="AB20" s="535"/>
      <c r="AC20" s="535"/>
      <c r="AD20" s="535">
        <f>IF(AD18=0, "-", SUM(AD19)/AD18)</f>
        <v>0.6071428571428571</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18" t="s">
        <v>348</v>
      </c>
      <c r="H21" s="919"/>
      <c r="I21" s="919"/>
      <c r="J21" s="919"/>
      <c r="K21" s="919"/>
      <c r="L21" s="919"/>
      <c r="M21" s="919"/>
      <c r="N21" s="919"/>
      <c r="O21" s="919"/>
      <c r="P21" s="535">
        <f>IF(P19=0, "-", SUM(P19)/SUM(P13,P14))</f>
        <v>0.97222222222222221</v>
      </c>
      <c r="Q21" s="535"/>
      <c r="R21" s="535"/>
      <c r="S21" s="535"/>
      <c r="T21" s="535"/>
      <c r="U21" s="535"/>
      <c r="V21" s="535"/>
      <c r="W21" s="535">
        <f>IF(W19=0, "-", SUM(W19)/SUM(W13,W14))</f>
        <v>1.0285714285714285</v>
      </c>
      <c r="X21" s="535"/>
      <c r="Y21" s="535"/>
      <c r="Z21" s="535"/>
      <c r="AA21" s="535"/>
      <c r="AB21" s="535"/>
      <c r="AC21" s="535"/>
      <c r="AD21" s="535">
        <f>IF(AD19=0, "-", SUM(AD19)/SUM(AD13,AD14))</f>
        <v>0.6071428571428571</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701</v>
      </c>
      <c r="B22" s="139"/>
      <c r="C22" s="139"/>
      <c r="D22" s="139"/>
      <c r="E22" s="139"/>
      <c r="F22" s="140"/>
      <c r="G22" s="129" t="s">
        <v>327</v>
      </c>
      <c r="H22" s="130"/>
      <c r="I22" s="130"/>
      <c r="J22" s="130"/>
      <c r="K22" s="130"/>
      <c r="L22" s="130"/>
      <c r="M22" s="130"/>
      <c r="N22" s="130"/>
      <c r="O22" s="131"/>
      <c r="P22" s="147" t="s">
        <v>699</v>
      </c>
      <c r="Q22" s="130"/>
      <c r="R22" s="130"/>
      <c r="S22" s="130"/>
      <c r="T22" s="130"/>
      <c r="U22" s="130"/>
      <c r="V22" s="131"/>
      <c r="W22" s="147" t="s">
        <v>700</v>
      </c>
      <c r="X22" s="130"/>
      <c r="Y22" s="130"/>
      <c r="Z22" s="130"/>
      <c r="AA22" s="130"/>
      <c r="AB22" s="130"/>
      <c r="AC22" s="131"/>
      <c r="AD22" s="147" t="s">
        <v>326</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712</v>
      </c>
      <c r="H23" s="133"/>
      <c r="I23" s="133"/>
      <c r="J23" s="133"/>
      <c r="K23" s="133"/>
      <c r="L23" s="133"/>
      <c r="M23" s="133"/>
      <c r="N23" s="133"/>
      <c r="O23" s="134"/>
      <c r="P23" s="160">
        <v>26</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715</v>
      </c>
      <c r="H24" s="136"/>
      <c r="I24" s="136"/>
      <c r="J24" s="136"/>
      <c r="K24" s="136"/>
      <c r="L24" s="136"/>
      <c r="M24" s="136"/>
      <c r="N24" s="136"/>
      <c r="O24" s="137"/>
      <c r="P24" s="163">
        <v>13</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714</v>
      </c>
      <c r="H25" s="136"/>
      <c r="I25" s="136"/>
      <c r="J25" s="136"/>
      <c r="K25" s="136"/>
      <c r="L25" s="136"/>
      <c r="M25" s="136"/>
      <c r="N25" s="136"/>
      <c r="O25" s="137"/>
      <c r="P25" s="163">
        <v>1</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713</v>
      </c>
      <c r="H26" s="136"/>
      <c r="I26" s="136"/>
      <c r="J26" s="136"/>
      <c r="K26" s="136"/>
      <c r="L26" s="136"/>
      <c r="M26" s="136"/>
      <c r="N26" s="136"/>
      <c r="O26" s="137"/>
      <c r="P26" s="163">
        <v>1</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331</v>
      </c>
      <c r="H28" s="226"/>
      <c r="I28" s="226"/>
      <c r="J28" s="226"/>
      <c r="K28" s="226"/>
      <c r="L28" s="226"/>
      <c r="M28" s="226"/>
      <c r="N28" s="226"/>
      <c r="O28" s="227"/>
      <c r="P28" s="169">
        <f>P29-SUM(P23:P27)</f>
        <v>1</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328</v>
      </c>
      <c r="H29" s="229"/>
      <c r="I29" s="229"/>
      <c r="J29" s="229"/>
      <c r="K29" s="229"/>
      <c r="L29" s="229"/>
      <c r="M29" s="229"/>
      <c r="N29" s="229"/>
      <c r="O29" s="230"/>
      <c r="P29" s="163">
        <f>AK13</f>
        <v>42</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343</v>
      </c>
      <c r="B30" s="506"/>
      <c r="C30" s="506"/>
      <c r="D30" s="506"/>
      <c r="E30" s="506"/>
      <c r="F30" s="507"/>
      <c r="G30" s="646"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382</v>
      </c>
      <c r="AF30" s="383"/>
      <c r="AG30" s="383"/>
      <c r="AH30" s="384"/>
      <c r="AI30" s="385" t="s">
        <v>404</v>
      </c>
      <c r="AJ30" s="385"/>
      <c r="AK30" s="385"/>
      <c r="AL30" s="382"/>
      <c r="AM30" s="385" t="s">
        <v>501</v>
      </c>
      <c r="AN30" s="385"/>
      <c r="AO30" s="385"/>
      <c r="AP30" s="382"/>
      <c r="AQ30" s="637" t="s">
        <v>231</v>
      </c>
      <c r="AR30" s="638"/>
      <c r="AS30" s="638"/>
      <c r="AT30" s="639"/>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717</v>
      </c>
      <c r="AR31" s="178"/>
      <c r="AS31" s="179" t="s">
        <v>232</v>
      </c>
      <c r="AT31" s="202"/>
      <c r="AU31" s="271" t="s">
        <v>717</v>
      </c>
      <c r="AV31" s="271"/>
      <c r="AW31" s="375" t="s">
        <v>179</v>
      </c>
      <c r="AX31" s="376"/>
    </row>
    <row r="32" spans="1:50" ht="90" customHeight="1" x14ac:dyDescent="0.15">
      <c r="A32" s="511"/>
      <c r="B32" s="509"/>
      <c r="C32" s="509"/>
      <c r="D32" s="509"/>
      <c r="E32" s="509"/>
      <c r="F32" s="510"/>
      <c r="G32" s="536" t="s">
        <v>716</v>
      </c>
      <c r="H32" s="537"/>
      <c r="I32" s="537"/>
      <c r="J32" s="537"/>
      <c r="K32" s="537"/>
      <c r="L32" s="537"/>
      <c r="M32" s="537"/>
      <c r="N32" s="537"/>
      <c r="O32" s="538"/>
      <c r="P32" s="191" t="s">
        <v>737</v>
      </c>
      <c r="Q32" s="191"/>
      <c r="R32" s="191"/>
      <c r="S32" s="191"/>
      <c r="T32" s="191"/>
      <c r="U32" s="191"/>
      <c r="V32" s="191"/>
      <c r="W32" s="191"/>
      <c r="X32" s="233"/>
      <c r="Y32" s="339" t="s">
        <v>12</v>
      </c>
      <c r="Z32" s="545"/>
      <c r="AA32" s="546"/>
      <c r="AB32" s="547" t="s">
        <v>363</v>
      </c>
      <c r="AC32" s="547"/>
      <c r="AD32" s="547"/>
      <c r="AE32" s="363">
        <v>12.5</v>
      </c>
      <c r="AF32" s="364"/>
      <c r="AG32" s="364"/>
      <c r="AH32" s="364"/>
      <c r="AI32" s="363">
        <v>10.7</v>
      </c>
      <c r="AJ32" s="364"/>
      <c r="AK32" s="364"/>
      <c r="AL32" s="364"/>
      <c r="AM32" s="363">
        <v>8.1</v>
      </c>
      <c r="AN32" s="364"/>
      <c r="AO32" s="364"/>
      <c r="AP32" s="364"/>
      <c r="AQ32" s="166" t="s">
        <v>711</v>
      </c>
      <c r="AR32" s="167"/>
      <c r="AS32" s="167"/>
      <c r="AT32" s="168"/>
      <c r="AU32" s="364" t="s">
        <v>711</v>
      </c>
      <c r="AV32" s="364"/>
      <c r="AW32" s="364"/>
      <c r="AX32" s="365"/>
    </row>
    <row r="33" spans="1:51" ht="90"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363</v>
      </c>
      <c r="AC33" s="518"/>
      <c r="AD33" s="518"/>
      <c r="AE33" s="363">
        <v>12.7</v>
      </c>
      <c r="AF33" s="364"/>
      <c r="AG33" s="364"/>
      <c r="AH33" s="364"/>
      <c r="AI33" s="363">
        <v>12.5</v>
      </c>
      <c r="AJ33" s="364"/>
      <c r="AK33" s="364"/>
      <c r="AL33" s="364"/>
      <c r="AM33" s="363">
        <v>10.7</v>
      </c>
      <c r="AN33" s="364"/>
      <c r="AO33" s="364"/>
      <c r="AP33" s="364"/>
      <c r="AQ33" s="166" t="s">
        <v>711</v>
      </c>
      <c r="AR33" s="167"/>
      <c r="AS33" s="167"/>
      <c r="AT33" s="168"/>
      <c r="AU33" s="364" t="s">
        <v>711</v>
      </c>
      <c r="AV33" s="364"/>
      <c r="AW33" s="364"/>
      <c r="AX33" s="365"/>
    </row>
    <row r="34" spans="1:51" ht="90"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v>102</v>
      </c>
      <c r="AF34" s="364"/>
      <c r="AG34" s="364"/>
      <c r="AH34" s="364"/>
      <c r="AI34" s="363">
        <v>117</v>
      </c>
      <c r="AJ34" s="364"/>
      <c r="AK34" s="364"/>
      <c r="AL34" s="364"/>
      <c r="AM34" s="363">
        <v>132</v>
      </c>
      <c r="AN34" s="364"/>
      <c r="AO34" s="364"/>
      <c r="AP34" s="364"/>
      <c r="AQ34" s="166" t="s">
        <v>711</v>
      </c>
      <c r="AR34" s="167"/>
      <c r="AS34" s="167"/>
      <c r="AT34" s="168"/>
      <c r="AU34" s="364" t="s">
        <v>711</v>
      </c>
      <c r="AV34" s="364"/>
      <c r="AW34" s="364"/>
      <c r="AX34" s="365"/>
    </row>
    <row r="35" spans="1:51" ht="23.25" customHeight="1" x14ac:dyDescent="0.15">
      <c r="A35" s="891" t="s">
        <v>372</v>
      </c>
      <c r="B35" s="892"/>
      <c r="C35" s="892"/>
      <c r="D35" s="892"/>
      <c r="E35" s="892"/>
      <c r="F35" s="893"/>
      <c r="G35" s="897" t="s">
        <v>832</v>
      </c>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row>
    <row r="36" spans="1:5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2"/>
      <c r="AF36" s="902"/>
      <c r="AG36" s="902"/>
      <c r="AH36" s="902"/>
      <c r="AI36" s="902"/>
      <c r="AJ36" s="902"/>
      <c r="AK36" s="902"/>
      <c r="AL36" s="902"/>
      <c r="AM36" s="902"/>
      <c r="AN36" s="902"/>
      <c r="AO36" s="902"/>
      <c r="AP36" s="902"/>
      <c r="AQ36" s="901"/>
      <c r="AR36" s="901"/>
      <c r="AS36" s="901"/>
      <c r="AT36" s="901"/>
      <c r="AU36" s="901"/>
      <c r="AV36" s="901"/>
      <c r="AW36" s="901"/>
      <c r="AX36" s="903"/>
    </row>
    <row r="37" spans="1:51" ht="18.75" customHeight="1" x14ac:dyDescent="0.15">
      <c r="A37" s="640" t="s">
        <v>343</v>
      </c>
      <c r="B37" s="641"/>
      <c r="C37" s="641"/>
      <c r="D37" s="641"/>
      <c r="E37" s="641"/>
      <c r="F37" s="642"/>
      <c r="G37" s="561" t="s">
        <v>146</v>
      </c>
      <c r="H37" s="377"/>
      <c r="I37" s="377"/>
      <c r="J37" s="377"/>
      <c r="K37" s="377"/>
      <c r="L37" s="377"/>
      <c r="M37" s="377"/>
      <c r="N37" s="377"/>
      <c r="O37" s="562"/>
      <c r="P37" s="627" t="s">
        <v>59</v>
      </c>
      <c r="Q37" s="377"/>
      <c r="R37" s="377"/>
      <c r="S37" s="377"/>
      <c r="T37" s="377"/>
      <c r="U37" s="377"/>
      <c r="V37" s="377"/>
      <c r="W37" s="377"/>
      <c r="X37" s="562"/>
      <c r="Y37" s="628"/>
      <c r="Z37" s="629"/>
      <c r="AA37" s="630"/>
      <c r="AB37" s="631" t="s">
        <v>11</v>
      </c>
      <c r="AC37" s="632"/>
      <c r="AD37" s="633"/>
      <c r="AE37" s="335" t="s">
        <v>382</v>
      </c>
      <c r="AF37" s="335"/>
      <c r="AG37" s="335"/>
      <c r="AH37" s="335"/>
      <c r="AI37" s="335" t="s">
        <v>404</v>
      </c>
      <c r="AJ37" s="335"/>
      <c r="AK37" s="335"/>
      <c r="AL37" s="335"/>
      <c r="AM37" s="335" t="s">
        <v>501</v>
      </c>
      <c r="AN37" s="335"/>
      <c r="AO37" s="335"/>
      <c r="AP37" s="335"/>
      <c r="AQ37" s="267" t="s">
        <v>231</v>
      </c>
      <c r="AR37" s="268"/>
      <c r="AS37" s="268"/>
      <c r="AT37" s="269"/>
      <c r="AU37" s="377" t="s">
        <v>134</v>
      </c>
      <c r="AV37" s="377"/>
      <c r="AW37" s="377"/>
      <c r="AX37" s="378"/>
      <c r="AY37">
        <f>COUNTA($G$39)</f>
        <v>1</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t="s">
        <v>717</v>
      </c>
      <c r="AR38" s="178"/>
      <c r="AS38" s="179" t="s">
        <v>232</v>
      </c>
      <c r="AT38" s="202"/>
      <c r="AU38" s="271" t="s">
        <v>717</v>
      </c>
      <c r="AV38" s="271"/>
      <c r="AW38" s="375" t="s">
        <v>179</v>
      </c>
      <c r="AX38" s="376"/>
      <c r="AY38">
        <f t="shared" ref="AY38:AY43" si="0">$AY$37</f>
        <v>1</v>
      </c>
    </row>
    <row r="39" spans="1:51" ht="48.75" customHeight="1" x14ac:dyDescent="0.15">
      <c r="A39" s="511"/>
      <c r="B39" s="509"/>
      <c r="C39" s="509"/>
      <c r="D39" s="509"/>
      <c r="E39" s="509"/>
      <c r="F39" s="510"/>
      <c r="G39" s="536" t="s">
        <v>718</v>
      </c>
      <c r="H39" s="537"/>
      <c r="I39" s="537"/>
      <c r="J39" s="537"/>
      <c r="K39" s="537"/>
      <c r="L39" s="537"/>
      <c r="M39" s="537"/>
      <c r="N39" s="537"/>
      <c r="O39" s="538"/>
      <c r="P39" s="191" t="s">
        <v>833</v>
      </c>
      <c r="Q39" s="191"/>
      <c r="R39" s="191"/>
      <c r="S39" s="191"/>
      <c r="T39" s="191"/>
      <c r="U39" s="191"/>
      <c r="V39" s="191"/>
      <c r="W39" s="191"/>
      <c r="X39" s="233"/>
      <c r="Y39" s="339" t="s">
        <v>12</v>
      </c>
      <c r="Z39" s="545"/>
      <c r="AA39" s="546"/>
      <c r="AB39" s="547" t="s">
        <v>363</v>
      </c>
      <c r="AC39" s="547"/>
      <c r="AD39" s="547"/>
      <c r="AE39" s="363">
        <v>82.2</v>
      </c>
      <c r="AF39" s="364"/>
      <c r="AG39" s="364"/>
      <c r="AH39" s="364"/>
      <c r="AI39" s="363">
        <v>91.4</v>
      </c>
      <c r="AJ39" s="364"/>
      <c r="AK39" s="364"/>
      <c r="AL39" s="364"/>
      <c r="AM39" s="363">
        <v>93.7</v>
      </c>
      <c r="AN39" s="364"/>
      <c r="AO39" s="364"/>
      <c r="AP39" s="364"/>
      <c r="AQ39" s="166" t="s">
        <v>711</v>
      </c>
      <c r="AR39" s="167"/>
      <c r="AS39" s="167"/>
      <c r="AT39" s="168"/>
      <c r="AU39" s="364" t="s">
        <v>711</v>
      </c>
      <c r="AV39" s="364"/>
      <c r="AW39" s="364"/>
      <c r="AX39" s="365"/>
      <c r="AY39">
        <f t="shared" si="0"/>
        <v>1</v>
      </c>
    </row>
    <row r="40" spans="1:51" ht="48.75"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t="s">
        <v>363</v>
      </c>
      <c r="AC40" s="518"/>
      <c r="AD40" s="518"/>
      <c r="AE40" s="363">
        <v>80</v>
      </c>
      <c r="AF40" s="364"/>
      <c r="AG40" s="364"/>
      <c r="AH40" s="364"/>
      <c r="AI40" s="363">
        <v>80</v>
      </c>
      <c r="AJ40" s="364"/>
      <c r="AK40" s="364"/>
      <c r="AL40" s="364"/>
      <c r="AM40" s="363">
        <v>80</v>
      </c>
      <c r="AN40" s="364"/>
      <c r="AO40" s="364"/>
      <c r="AP40" s="364"/>
      <c r="AQ40" s="166" t="s">
        <v>711</v>
      </c>
      <c r="AR40" s="167"/>
      <c r="AS40" s="167"/>
      <c r="AT40" s="168"/>
      <c r="AU40" s="364" t="s">
        <v>711</v>
      </c>
      <c r="AV40" s="364"/>
      <c r="AW40" s="364"/>
      <c r="AX40" s="365"/>
      <c r="AY40">
        <f t="shared" si="0"/>
        <v>1</v>
      </c>
    </row>
    <row r="41" spans="1:51" ht="48.75" customHeight="1" x14ac:dyDescent="0.15">
      <c r="A41" s="643"/>
      <c r="B41" s="644"/>
      <c r="C41" s="644"/>
      <c r="D41" s="644"/>
      <c r="E41" s="644"/>
      <c r="F41" s="645"/>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v>103</v>
      </c>
      <c r="AF41" s="364"/>
      <c r="AG41" s="364"/>
      <c r="AH41" s="364"/>
      <c r="AI41" s="363">
        <v>114</v>
      </c>
      <c r="AJ41" s="364"/>
      <c r="AK41" s="364"/>
      <c r="AL41" s="364"/>
      <c r="AM41" s="363">
        <v>118</v>
      </c>
      <c r="AN41" s="364"/>
      <c r="AO41" s="364"/>
      <c r="AP41" s="364"/>
      <c r="AQ41" s="166" t="s">
        <v>711</v>
      </c>
      <c r="AR41" s="167"/>
      <c r="AS41" s="167"/>
      <c r="AT41" s="168"/>
      <c r="AU41" s="364" t="s">
        <v>711</v>
      </c>
      <c r="AV41" s="364"/>
      <c r="AW41" s="364"/>
      <c r="AX41" s="365"/>
      <c r="AY41">
        <f t="shared" si="0"/>
        <v>1</v>
      </c>
    </row>
    <row r="42" spans="1:51" ht="23.25" customHeight="1" x14ac:dyDescent="0.15">
      <c r="A42" s="891" t="s">
        <v>372</v>
      </c>
      <c r="B42" s="892"/>
      <c r="C42" s="892"/>
      <c r="D42" s="892"/>
      <c r="E42" s="892"/>
      <c r="F42" s="893"/>
      <c r="G42" s="897" t="s">
        <v>719</v>
      </c>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f t="shared" si="0"/>
        <v>1</v>
      </c>
    </row>
    <row r="43" spans="1:51" ht="23.25"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2"/>
      <c r="AF43" s="902"/>
      <c r="AG43" s="902"/>
      <c r="AH43" s="902"/>
      <c r="AI43" s="902"/>
      <c r="AJ43" s="902"/>
      <c r="AK43" s="902"/>
      <c r="AL43" s="902"/>
      <c r="AM43" s="902"/>
      <c r="AN43" s="902"/>
      <c r="AO43" s="902"/>
      <c r="AP43" s="902"/>
      <c r="AQ43" s="901"/>
      <c r="AR43" s="901"/>
      <c r="AS43" s="901"/>
      <c r="AT43" s="901"/>
      <c r="AU43" s="901"/>
      <c r="AV43" s="901"/>
      <c r="AW43" s="901"/>
      <c r="AX43" s="903"/>
      <c r="AY43">
        <f t="shared" si="0"/>
        <v>1</v>
      </c>
    </row>
    <row r="44" spans="1:51" ht="18.75" hidden="1" customHeight="1" x14ac:dyDescent="0.15">
      <c r="A44" s="640" t="s">
        <v>343</v>
      </c>
      <c r="B44" s="641"/>
      <c r="C44" s="641"/>
      <c r="D44" s="641"/>
      <c r="E44" s="641"/>
      <c r="F44" s="642"/>
      <c r="G44" s="561" t="s">
        <v>146</v>
      </c>
      <c r="H44" s="377"/>
      <c r="I44" s="377"/>
      <c r="J44" s="377"/>
      <c r="K44" s="377"/>
      <c r="L44" s="377"/>
      <c r="M44" s="377"/>
      <c r="N44" s="377"/>
      <c r="O44" s="562"/>
      <c r="P44" s="627" t="s">
        <v>59</v>
      </c>
      <c r="Q44" s="377"/>
      <c r="R44" s="377"/>
      <c r="S44" s="377"/>
      <c r="T44" s="377"/>
      <c r="U44" s="377"/>
      <c r="V44" s="377"/>
      <c r="W44" s="377"/>
      <c r="X44" s="562"/>
      <c r="Y44" s="628"/>
      <c r="Z44" s="629"/>
      <c r="AA44" s="630"/>
      <c r="AB44" s="631" t="s">
        <v>11</v>
      </c>
      <c r="AC44" s="632"/>
      <c r="AD44" s="633"/>
      <c r="AE44" s="335" t="s">
        <v>382</v>
      </c>
      <c r="AF44" s="335"/>
      <c r="AG44" s="335"/>
      <c r="AH44" s="335"/>
      <c r="AI44" s="335" t="s">
        <v>404</v>
      </c>
      <c r="AJ44" s="335"/>
      <c r="AK44" s="335"/>
      <c r="AL44" s="335"/>
      <c r="AM44" s="335" t="s">
        <v>501</v>
      </c>
      <c r="AN44" s="335"/>
      <c r="AO44" s="335"/>
      <c r="AP44" s="335"/>
      <c r="AQ44" s="267" t="s">
        <v>231</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 t="shared" ref="AY45:AY50" si="1">$AY$44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si="1"/>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1"/>
        <v>0</v>
      </c>
    </row>
    <row r="48" spans="1:51" ht="23.25" hidden="1" customHeight="1" x14ac:dyDescent="0.15">
      <c r="A48" s="643"/>
      <c r="B48" s="644"/>
      <c r="C48" s="644"/>
      <c r="D48" s="644"/>
      <c r="E48" s="644"/>
      <c r="F48" s="645"/>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1"/>
        <v>0</v>
      </c>
    </row>
    <row r="49" spans="1:51" ht="23.25" hidden="1" customHeight="1" x14ac:dyDescent="0.15">
      <c r="A49" s="891" t="s">
        <v>372</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f t="shared" si="1"/>
        <v>0</v>
      </c>
    </row>
    <row r="50" spans="1:51" ht="23.25" hidden="1"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2"/>
      <c r="AF50" s="902"/>
      <c r="AG50" s="902"/>
      <c r="AH50" s="902"/>
      <c r="AI50" s="902"/>
      <c r="AJ50" s="902"/>
      <c r="AK50" s="902"/>
      <c r="AL50" s="902"/>
      <c r="AM50" s="902"/>
      <c r="AN50" s="902"/>
      <c r="AO50" s="902"/>
      <c r="AP50" s="902"/>
      <c r="AQ50" s="901"/>
      <c r="AR50" s="901"/>
      <c r="AS50" s="901"/>
      <c r="AT50" s="901"/>
      <c r="AU50" s="901"/>
      <c r="AV50" s="901"/>
      <c r="AW50" s="901"/>
      <c r="AX50" s="903"/>
      <c r="AY50">
        <f t="shared" si="1"/>
        <v>0</v>
      </c>
    </row>
    <row r="51" spans="1:51" ht="18.75" hidden="1" customHeight="1" x14ac:dyDescent="0.15">
      <c r="A51" s="508" t="s">
        <v>343</v>
      </c>
      <c r="B51" s="509"/>
      <c r="C51" s="509"/>
      <c r="D51" s="509"/>
      <c r="E51" s="509"/>
      <c r="F51" s="510"/>
      <c r="G51" s="561" t="s">
        <v>146</v>
      </c>
      <c r="H51" s="377"/>
      <c r="I51" s="377"/>
      <c r="J51" s="377"/>
      <c r="K51" s="377"/>
      <c r="L51" s="377"/>
      <c r="M51" s="377"/>
      <c r="N51" s="377"/>
      <c r="O51" s="562"/>
      <c r="P51" s="627" t="s">
        <v>59</v>
      </c>
      <c r="Q51" s="377"/>
      <c r="R51" s="377"/>
      <c r="S51" s="377"/>
      <c r="T51" s="377"/>
      <c r="U51" s="377"/>
      <c r="V51" s="377"/>
      <c r="W51" s="377"/>
      <c r="X51" s="562"/>
      <c r="Y51" s="628"/>
      <c r="Z51" s="629"/>
      <c r="AA51" s="630"/>
      <c r="AB51" s="631" t="s">
        <v>11</v>
      </c>
      <c r="AC51" s="632"/>
      <c r="AD51" s="633"/>
      <c r="AE51" s="335" t="s">
        <v>382</v>
      </c>
      <c r="AF51" s="335"/>
      <c r="AG51" s="335"/>
      <c r="AH51" s="335"/>
      <c r="AI51" s="335" t="s">
        <v>404</v>
      </c>
      <c r="AJ51" s="335"/>
      <c r="AK51" s="335"/>
      <c r="AL51" s="335"/>
      <c r="AM51" s="335" t="s">
        <v>501</v>
      </c>
      <c r="AN51" s="335"/>
      <c r="AO51" s="335"/>
      <c r="AP51" s="335"/>
      <c r="AQ51" s="267" t="s">
        <v>231</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 t="shared" ref="AY52:AY57" si="2">$AY$51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si="2"/>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2"/>
        <v>0</v>
      </c>
    </row>
    <row r="55" spans="1:51" ht="23.25" hidden="1" customHeight="1" x14ac:dyDescent="0.15">
      <c r="A55" s="643"/>
      <c r="B55" s="644"/>
      <c r="C55" s="644"/>
      <c r="D55" s="644"/>
      <c r="E55" s="644"/>
      <c r="F55" s="645"/>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2"/>
        <v>0</v>
      </c>
    </row>
    <row r="56" spans="1:51" ht="23.25" hidden="1" customHeight="1" x14ac:dyDescent="0.15">
      <c r="A56" s="891" t="s">
        <v>372</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f t="shared" si="2"/>
        <v>0</v>
      </c>
    </row>
    <row r="57" spans="1:51" ht="23.25" hidden="1"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2"/>
      <c r="AF57" s="902"/>
      <c r="AG57" s="902"/>
      <c r="AH57" s="902"/>
      <c r="AI57" s="902"/>
      <c r="AJ57" s="902"/>
      <c r="AK57" s="902"/>
      <c r="AL57" s="902"/>
      <c r="AM57" s="902"/>
      <c r="AN57" s="902"/>
      <c r="AO57" s="902"/>
      <c r="AP57" s="902"/>
      <c r="AQ57" s="901"/>
      <c r="AR57" s="901"/>
      <c r="AS57" s="901"/>
      <c r="AT57" s="901"/>
      <c r="AU57" s="901"/>
      <c r="AV57" s="901"/>
      <c r="AW57" s="901"/>
      <c r="AX57" s="903"/>
      <c r="AY57">
        <f t="shared" si="2"/>
        <v>0</v>
      </c>
    </row>
    <row r="58" spans="1:51" ht="18.75" hidden="1" customHeight="1" x14ac:dyDescent="0.15">
      <c r="A58" s="508" t="s">
        <v>343</v>
      </c>
      <c r="B58" s="509"/>
      <c r="C58" s="509"/>
      <c r="D58" s="509"/>
      <c r="E58" s="509"/>
      <c r="F58" s="510"/>
      <c r="G58" s="561" t="s">
        <v>146</v>
      </c>
      <c r="H58" s="377"/>
      <c r="I58" s="377"/>
      <c r="J58" s="377"/>
      <c r="K58" s="377"/>
      <c r="L58" s="377"/>
      <c r="M58" s="377"/>
      <c r="N58" s="377"/>
      <c r="O58" s="562"/>
      <c r="P58" s="627" t="s">
        <v>59</v>
      </c>
      <c r="Q58" s="377"/>
      <c r="R58" s="377"/>
      <c r="S58" s="377"/>
      <c r="T58" s="377"/>
      <c r="U58" s="377"/>
      <c r="V58" s="377"/>
      <c r="W58" s="377"/>
      <c r="X58" s="562"/>
      <c r="Y58" s="628"/>
      <c r="Z58" s="629"/>
      <c r="AA58" s="630"/>
      <c r="AB58" s="631" t="s">
        <v>11</v>
      </c>
      <c r="AC58" s="632"/>
      <c r="AD58" s="633"/>
      <c r="AE58" s="335" t="s">
        <v>382</v>
      </c>
      <c r="AF58" s="335"/>
      <c r="AG58" s="335"/>
      <c r="AH58" s="335"/>
      <c r="AI58" s="335" t="s">
        <v>404</v>
      </c>
      <c r="AJ58" s="335"/>
      <c r="AK58" s="335"/>
      <c r="AL58" s="335"/>
      <c r="AM58" s="335" t="s">
        <v>501</v>
      </c>
      <c r="AN58" s="335"/>
      <c r="AO58" s="335"/>
      <c r="AP58" s="335"/>
      <c r="AQ58" s="267" t="s">
        <v>231</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 t="shared" ref="AY59:AY64" si="3">$AY$58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si="3"/>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3"/>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3"/>
        <v>0</v>
      </c>
    </row>
    <row r="63" spans="1:51" ht="23.25" hidden="1" customHeight="1" x14ac:dyDescent="0.15">
      <c r="A63" s="891" t="s">
        <v>372</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f t="shared" si="3"/>
        <v>0</v>
      </c>
    </row>
    <row r="64" spans="1:51" ht="23.25" hidden="1"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2"/>
      <c r="AF64" s="902"/>
      <c r="AG64" s="902"/>
      <c r="AH64" s="902"/>
      <c r="AI64" s="902"/>
      <c r="AJ64" s="902"/>
      <c r="AK64" s="902"/>
      <c r="AL64" s="902"/>
      <c r="AM64" s="902"/>
      <c r="AN64" s="902"/>
      <c r="AO64" s="902"/>
      <c r="AP64" s="902"/>
      <c r="AQ64" s="902"/>
      <c r="AR64" s="902"/>
      <c r="AS64" s="902"/>
      <c r="AT64" s="902"/>
      <c r="AU64" s="901"/>
      <c r="AV64" s="901"/>
      <c r="AW64" s="901"/>
      <c r="AX64" s="903"/>
      <c r="AY64">
        <f t="shared" si="3"/>
        <v>0</v>
      </c>
    </row>
    <row r="65" spans="1:51" ht="18.75" hidden="1" customHeight="1" x14ac:dyDescent="0.15">
      <c r="A65" s="852" t="s">
        <v>344</v>
      </c>
      <c r="B65" s="853"/>
      <c r="C65" s="853"/>
      <c r="D65" s="853"/>
      <c r="E65" s="853"/>
      <c r="F65" s="854"/>
      <c r="G65" s="855"/>
      <c r="H65" s="857" t="s">
        <v>146</v>
      </c>
      <c r="I65" s="857"/>
      <c r="J65" s="857"/>
      <c r="K65" s="857"/>
      <c r="L65" s="857"/>
      <c r="M65" s="857"/>
      <c r="N65" s="857"/>
      <c r="O65" s="858"/>
      <c r="P65" s="861" t="s">
        <v>59</v>
      </c>
      <c r="Q65" s="857"/>
      <c r="R65" s="857"/>
      <c r="S65" s="857"/>
      <c r="T65" s="857"/>
      <c r="U65" s="857"/>
      <c r="V65" s="858"/>
      <c r="W65" s="863" t="s">
        <v>339</v>
      </c>
      <c r="X65" s="864"/>
      <c r="Y65" s="867"/>
      <c r="Z65" s="867"/>
      <c r="AA65" s="868"/>
      <c r="AB65" s="861" t="s">
        <v>11</v>
      </c>
      <c r="AC65" s="857"/>
      <c r="AD65" s="858"/>
      <c r="AE65" s="335" t="s">
        <v>382</v>
      </c>
      <c r="AF65" s="335"/>
      <c r="AG65" s="335"/>
      <c r="AH65" s="335"/>
      <c r="AI65" s="335" t="s">
        <v>404</v>
      </c>
      <c r="AJ65" s="335"/>
      <c r="AK65" s="335"/>
      <c r="AL65" s="335"/>
      <c r="AM65" s="335" t="s">
        <v>501</v>
      </c>
      <c r="AN65" s="335"/>
      <c r="AO65" s="335"/>
      <c r="AP65" s="335"/>
      <c r="AQ65" s="215" t="s">
        <v>231</v>
      </c>
      <c r="AR65" s="199"/>
      <c r="AS65" s="199"/>
      <c r="AT65" s="200"/>
      <c r="AU65" s="970" t="s">
        <v>134</v>
      </c>
      <c r="AV65" s="970"/>
      <c r="AW65" s="970"/>
      <c r="AX65" s="971"/>
      <c r="AY65">
        <f>COUNTA($H$67)</f>
        <v>0</v>
      </c>
    </row>
    <row r="66" spans="1:51" ht="18.75" hidden="1" customHeight="1" x14ac:dyDescent="0.15">
      <c r="A66" s="845"/>
      <c r="B66" s="846"/>
      <c r="C66" s="846"/>
      <c r="D66" s="846"/>
      <c r="E66" s="846"/>
      <c r="F66" s="847"/>
      <c r="G66" s="856"/>
      <c r="H66" s="859"/>
      <c r="I66" s="859"/>
      <c r="J66" s="859"/>
      <c r="K66" s="859"/>
      <c r="L66" s="859"/>
      <c r="M66" s="859"/>
      <c r="N66" s="859"/>
      <c r="O66" s="860"/>
      <c r="P66" s="862"/>
      <c r="Q66" s="859"/>
      <c r="R66" s="859"/>
      <c r="S66" s="859"/>
      <c r="T66" s="859"/>
      <c r="U66" s="859"/>
      <c r="V66" s="860"/>
      <c r="W66" s="865"/>
      <c r="X66" s="866"/>
      <c r="Y66" s="869"/>
      <c r="Z66" s="869"/>
      <c r="AA66" s="870"/>
      <c r="AB66" s="862"/>
      <c r="AC66" s="859"/>
      <c r="AD66" s="860"/>
      <c r="AE66" s="335"/>
      <c r="AF66" s="335"/>
      <c r="AG66" s="335"/>
      <c r="AH66" s="335"/>
      <c r="AI66" s="335"/>
      <c r="AJ66" s="335"/>
      <c r="AK66" s="335"/>
      <c r="AL66" s="335"/>
      <c r="AM66" s="335"/>
      <c r="AN66" s="335"/>
      <c r="AO66" s="335"/>
      <c r="AP66" s="335"/>
      <c r="AQ66" s="231"/>
      <c r="AR66" s="178"/>
      <c r="AS66" s="179" t="s">
        <v>232</v>
      </c>
      <c r="AT66" s="202"/>
      <c r="AU66" s="271"/>
      <c r="AV66" s="271"/>
      <c r="AW66" s="859" t="s">
        <v>342</v>
      </c>
      <c r="AX66" s="972"/>
      <c r="AY66">
        <f>$AY$65</f>
        <v>0</v>
      </c>
    </row>
    <row r="67" spans="1:51" ht="23.25" hidden="1" customHeight="1" x14ac:dyDescent="0.15">
      <c r="A67" s="845"/>
      <c r="B67" s="846"/>
      <c r="C67" s="846"/>
      <c r="D67" s="846"/>
      <c r="E67" s="846"/>
      <c r="F67" s="847"/>
      <c r="G67" s="973" t="s">
        <v>233</v>
      </c>
      <c r="H67" s="956"/>
      <c r="I67" s="957"/>
      <c r="J67" s="957"/>
      <c r="K67" s="957"/>
      <c r="L67" s="957"/>
      <c r="M67" s="957"/>
      <c r="N67" s="957"/>
      <c r="O67" s="958"/>
      <c r="P67" s="956"/>
      <c r="Q67" s="957"/>
      <c r="R67" s="957"/>
      <c r="S67" s="957"/>
      <c r="T67" s="957"/>
      <c r="U67" s="957"/>
      <c r="V67" s="958"/>
      <c r="W67" s="962"/>
      <c r="X67" s="963"/>
      <c r="Y67" s="943" t="s">
        <v>12</v>
      </c>
      <c r="Z67" s="943"/>
      <c r="AA67" s="944"/>
      <c r="AB67" s="945" t="s">
        <v>362</v>
      </c>
      <c r="AC67" s="945"/>
      <c r="AD67" s="945"/>
      <c r="AE67" s="363"/>
      <c r="AF67" s="364"/>
      <c r="AG67" s="364"/>
      <c r="AH67" s="364"/>
      <c r="AI67" s="363"/>
      <c r="AJ67" s="364"/>
      <c r="AK67" s="364"/>
      <c r="AL67" s="364"/>
      <c r="AM67" s="363"/>
      <c r="AN67" s="364"/>
      <c r="AO67" s="364"/>
      <c r="AP67" s="364"/>
      <c r="AQ67" s="363"/>
      <c r="AR67" s="364"/>
      <c r="AS67" s="364"/>
      <c r="AT67" s="810"/>
      <c r="AU67" s="364"/>
      <c r="AV67" s="364"/>
      <c r="AW67" s="364"/>
      <c r="AX67" s="365"/>
      <c r="AY67">
        <f t="shared" ref="AY67:AY72" si="4">$AY$65</f>
        <v>0</v>
      </c>
    </row>
    <row r="68" spans="1:51" ht="23.25" hidden="1" customHeight="1" x14ac:dyDescent="0.15">
      <c r="A68" s="845"/>
      <c r="B68" s="846"/>
      <c r="C68" s="846"/>
      <c r="D68" s="846"/>
      <c r="E68" s="846"/>
      <c r="F68" s="847"/>
      <c r="G68" s="933"/>
      <c r="H68" s="959"/>
      <c r="I68" s="960"/>
      <c r="J68" s="960"/>
      <c r="K68" s="960"/>
      <c r="L68" s="960"/>
      <c r="M68" s="960"/>
      <c r="N68" s="960"/>
      <c r="O68" s="961"/>
      <c r="P68" s="959"/>
      <c r="Q68" s="960"/>
      <c r="R68" s="960"/>
      <c r="S68" s="960"/>
      <c r="T68" s="960"/>
      <c r="U68" s="960"/>
      <c r="V68" s="961"/>
      <c r="W68" s="964"/>
      <c r="X68" s="965"/>
      <c r="Y68" s="130" t="s">
        <v>54</v>
      </c>
      <c r="Z68" s="130"/>
      <c r="AA68" s="131"/>
      <c r="AB68" s="968" t="s">
        <v>362</v>
      </c>
      <c r="AC68" s="968"/>
      <c r="AD68" s="968"/>
      <c r="AE68" s="363"/>
      <c r="AF68" s="364"/>
      <c r="AG68" s="364"/>
      <c r="AH68" s="364"/>
      <c r="AI68" s="363"/>
      <c r="AJ68" s="364"/>
      <c r="AK68" s="364"/>
      <c r="AL68" s="364"/>
      <c r="AM68" s="363"/>
      <c r="AN68" s="364"/>
      <c r="AO68" s="364"/>
      <c r="AP68" s="364"/>
      <c r="AQ68" s="363"/>
      <c r="AR68" s="364"/>
      <c r="AS68" s="364"/>
      <c r="AT68" s="810"/>
      <c r="AU68" s="364"/>
      <c r="AV68" s="364"/>
      <c r="AW68" s="364"/>
      <c r="AX68" s="365"/>
      <c r="AY68">
        <f t="shared" si="4"/>
        <v>0</v>
      </c>
    </row>
    <row r="69" spans="1:51" ht="23.25" hidden="1" customHeight="1" x14ac:dyDescent="0.15">
      <c r="A69" s="845"/>
      <c r="B69" s="846"/>
      <c r="C69" s="846"/>
      <c r="D69" s="846"/>
      <c r="E69" s="846"/>
      <c r="F69" s="847"/>
      <c r="G69" s="974"/>
      <c r="H69" s="959"/>
      <c r="I69" s="960"/>
      <c r="J69" s="960"/>
      <c r="K69" s="960"/>
      <c r="L69" s="960"/>
      <c r="M69" s="960"/>
      <c r="N69" s="960"/>
      <c r="O69" s="961"/>
      <c r="P69" s="959"/>
      <c r="Q69" s="960"/>
      <c r="R69" s="960"/>
      <c r="S69" s="960"/>
      <c r="T69" s="960"/>
      <c r="U69" s="960"/>
      <c r="V69" s="961"/>
      <c r="W69" s="966"/>
      <c r="X69" s="967"/>
      <c r="Y69" s="130" t="s">
        <v>13</v>
      </c>
      <c r="Z69" s="130"/>
      <c r="AA69" s="131"/>
      <c r="AB69" s="969" t="s">
        <v>363</v>
      </c>
      <c r="AC69" s="969"/>
      <c r="AD69" s="969"/>
      <c r="AE69" s="371"/>
      <c r="AF69" s="372"/>
      <c r="AG69" s="372"/>
      <c r="AH69" s="372"/>
      <c r="AI69" s="371"/>
      <c r="AJ69" s="372"/>
      <c r="AK69" s="372"/>
      <c r="AL69" s="372"/>
      <c r="AM69" s="371"/>
      <c r="AN69" s="372"/>
      <c r="AO69" s="372"/>
      <c r="AP69" s="372"/>
      <c r="AQ69" s="363"/>
      <c r="AR69" s="364"/>
      <c r="AS69" s="364"/>
      <c r="AT69" s="810"/>
      <c r="AU69" s="364"/>
      <c r="AV69" s="364"/>
      <c r="AW69" s="364"/>
      <c r="AX69" s="365"/>
      <c r="AY69">
        <f t="shared" si="4"/>
        <v>0</v>
      </c>
    </row>
    <row r="70" spans="1:51" ht="23.25" hidden="1" customHeight="1" x14ac:dyDescent="0.15">
      <c r="A70" s="845" t="s">
        <v>349</v>
      </c>
      <c r="B70" s="846"/>
      <c r="C70" s="846"/>
      <c r="D70" s="846"/>
      <c r="E70" s="846"/>
      <c r="F70" s="847"/>
      <c r="G70" s="933" t="s">
        <v>234</v>
      </c>
      <c r="H70" s="934"/>
      <c r="I70" s="934"/>
      <c r="J70" s="934"/>
      <c r="K70" s="934"/>
      <c r="L70" s="934"/>
      <c r="M70" s="934"/>
      <c r="N70" s="934"/>
      <c r="O70" s="934"/>
      <c r="P70" s="934"/>
      <c r="Q70" s="934"/>
      <c r="R70" s="934"/>
      <c r="S70" s="934"/>
      <c r="T70" s="934"/>
      <c r="U70" s="934"/>
      <c r="V70" s="934"/>
      <c r="W70" s="937" t="s">
        <v>361</v>
      </c>
      <c r="X70" s="938"/>
      <c r="Y70" s="943" t="s">
        <v>12</v>
      </c>
      <c r="Z70" s="943"/>
      <c r="AA70" s="944"/>
      <c r="AB70" s="945" t="s">
        <v>362</v>
      </c>
      <c r="AC70" s="945"/>
      <c r="AD70" s="945"/>
      <c r="AE70" s="363"/>
      <c r="AF70" s="364"/>
      <c r="AG70" s="364"/>
      <c r="AH70" s="364"/>
      <c r="AI70" s="363"/>
      <c r="AJ70" s="364"/>
      <c r="AK70" s="364"/>
      <c r="AL70" s="364"/>
      <c r="AM70" s="363"/>
      <c r="AN70" s="364"/>
      <c r="AO70" s="364"/>
      <c r="AP70" s="364"/>
      <c r="AQ70" s="363"/>
      <c r="AR70" s="364"/>
      <c r="AS70" s="364"/>
      <c r="AT70" s="810"/>
      <c r="AU70" s="364"/>
      <c r="AV70" s="364"/>
      <c r="AW70" s="364"/>
      <c r="AX70" s="365"/>
      <c r="AY70">
        <f t="shared" si="4"/>
        <v>0</v>
      </c>
    </row>
    <row r="71" spans="1:51" ht="23.25" hidden="1" customHeight="1" x14ac:dyDescent="0.15">
      <c r="A71" s="845"/>
      <c r="B71" s="846"/>
      <c r="C71" s="846"/>
      <c r="D71" s="846"/>
      <c r="E71" s="846"/>
      <c r="F71" s="847"/>
      <c r="G71" s="933"/>
      <c r="H71" s="935"/>
      <c r="I71" s="935"/>
      <c r="J71" s="935"/>
      <c r="K71" s="935"/>
      <c r="L71" s="935"/>
      <c r="M71" s="935"/>
      <c r="N71" s="935"/>
      <c r="O71" s="935"/>
      <c r="P71" s="935"/>
      <c r="Q71" s="935"/>
      <c r="R71" s="935"/>
      <c r="S71" s="935"/>
      <c r="T71" s="935"/>
      <c r="U71" s="935"/>
      <c r="V71" s="935"/>
      <c r="W71" s="939"/>
      <c r="X71" s="940"/>
      <c r="Y71" s="130" t="s">
        <v>54</v>
      </c>
      <c r="Z71" s="130"/>
      <c r="AA71" s="131"/>
      <c r="AB71" s="968" t="s">
        <v>362</v>
      </c>
      <c r="AC71" s="968"/>
      <c r="AD71" s="968"/>
      <c r="AE71" s="363"/>
      <c r="AF71" s="364"/>
      <c r="AG71" s="364"/>
      <c r="AH71" s="364"/>
      <c r="AI71" s="363"/>
      <c r="AJ71" s="364"/>
      <c r="AK71" s="364"/>
      <c r="AL71" s="364"/>
      <c r="AM71" s="363"/>
      <c r="AN71" s="364"/>
      <c r="AO71" s="364"/>
      <c r="AP71" s="364"/>
      <c r="AQ71" s="363"/>
      <c r="AR71" s="364"/>
      <c r="AS71" s="364"/>
      <c r="AT71" s="810"/>
      <c r="AU71" s="364"/>
      <c r="AV71" s="364"/>
      <c r="AW71" s="364"/>
      <c r="AX71" s="365"/>
      <c r="AY71">
        <f t="shared" si="4"/>
        <v>0</v>
      </c>
    </row>
    <row r="72" spans="1:51" ht="23.25" hidden="1" customHeight="1" x14ac:dyDescent="0.15">
      <c r="A72" s="848"/>
      <c r="B72" s="849"/>
      <c r="C72" s="849"/>
      <c r="D72" s="849"/>
      <c r="E72" s="849"/>
      <c r="F72" s="850"/>
      <c r="G72" s="933"/>
      <c r="H72" s="936"/>
      <c r="I72" s="936"/>
      <c r="J72" s="936"/>
      <c r="K72" s="936"/>
      <c r="L72" s="936"/>
      <c r="M72" s="936"/>
      <c r="N72" s="936"/>
      <c r="O72" s="936"/>
      <c r="P72" s="936"/>
      <c r="Q72" s="936"/>
      <c r="R72" s="936"/>
      <c r="S72" s="936"/>
      <c r="T72" s="936"/>
      <c r="U72" s="936"/>
      <c r="V72" s="936"/>
      <c r="W72" s="941"/>
      <c r="X72" s="942"/>
      <c r="Y72" s="130" t="s">
        <v>13</v>
      </c>
      <c r="Z72" s="130"/>
      <c r="AA72" s="131"/>
      <c r="AB72" s="969" t="s">
        <v>363</v>
      </c>
      <c r="AC72" s="969"/>
      <c r="AD72" s="969"/>
      <c r="AE72" s="371"/>
      <c r="AF72" s="372"/>
      <c r="AG72" s="372"/>
      <c r="AH72" s="372"/>
      <c r="AI72" s="371"/>
      <c r="AJ72" s="372"/>
      <c r="AK72" s="372"/>
      <c r="AL72" s="372"/>
      <c r="AM72" s="371"/>
      <c r="AN72" s="372"/>
      <c r="AO72" s="372"/>
      <c r="AP72" s="932"/>
      <c r="AQ72" s="363"/>
      <c r="AR72" s="364"/>
      <c r="AS72" s="364"/>
      <c r="AT72" s="810"/>
      <c r="AU72" s="364"/>
      <c r="AV72" s="364"/>
      <c r="AW72" s="364"/>
      <c r="AX72" s="365"/>
      <c r="AY72">
        <f t="shared" si="4"/>
        <v>0</v>
      </c>
    </row>
    <row r="73" spans="1:51" ht="18.75" hidden="1" customHeight="1" x14ac:dyDescent="0.15">
      <c r="A73" s="831" t="s">
        <v>344</v>
      </c>
      <c r="B73" s="832"/>
      <c r="C73" s="832"/>
      <c r="D73" s="832"/>
      <c r="E73" s="832"/>
      <c r="F73" s="833"/>
      <c r="G73" s="802"/>
      <c r="H73" s="199" t="s">
        <v>146</v>
      </c>
      <c r="I73" s="199"/>
      <c r="J73" s="199"/>
      <c r="K73" s="199"/>
      <c r="L73" s="199"/>
      <c r="M73" s="199"/>
      <c r="N73" s="199"/>
      <c r="O73" s="200"/>
      <c r="P73" s="215" t="s">
        <v>59</v>
      </c>
      <c r="Q73" s="199"/>
      <c r="R73" s="199"/>
      <c r="S73" s="199"/>
      <c r="T73" s="199"/>
      <c r="U73" s="199"/>
      <c r="V73" s="199"/>
      <c r="W73" s="199"/>
      <c r="X73" s="200"/>
      <c r="Y73" s="804"/>
      <c r="Z73" s="805"/>
      <c r="AA73" s="806"/>
      <c r="AB73" s="215" t="s">
        <v>11</v>
      </c>
      <c r="AC73" s="199"/>
      <c r="AD73" s="200"/>
      <c r="AE73" s="335" t="s">
        <v>382</v>
      </c>
      <c r="AF73" s="335"/>
      <c r="AG73" s="335"/>
      <c r="AH73" s="335"/>
      <c r="AI73" s="335" t="s">
        <v>404</v>
      </c>
      <c r="AJ73" s="335"/>
      <c r="AK73" s="335"/>
      <c r="AL73" s="335"/>
      <c r="AM73" s="335" t="s">
        <v>501</v>
      </c>
      <c r="AN73" s="335"/>
      <c r="AO73" s="335"/>
      <c r="AP73" s="335"/>
      <c r="AQ73" s="215" t="s">
        <v>231</v>
      </c>
      <c r="AR73" s="199"/>
      <c r="AS73" s="199"/>
      <c r="AT73" s="200"/>
      <c r="AU73" s="273" t="s">
        <v>134</v>
      </c>
      <c r="AV73" s="176"/>
      <c r="AW73" s="176"/>
      <c r="AX73" s="177"/>
      <c r="AY73">
        <f>COUNTA($H$75)</f>
        <v>0</v>
      </c>
    </row>
    <row r="74" spans="1:51" ht="18.75" hidden="1" customHeight="1" x14ac:dyDescent="0.15">
      <c r="A74" s="834"/>
      <c r="B74" s="835"/>
      <c r="C74" s="835"/>
      <c r="D74" s="835"/>
      <c r="E74" s="835"/>
      <c r="F74" s="836"/>
      <c r="G74" s="80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34"/>
      <c r="B75" s="835"/>
      <c r="C75" s="835"/>
      <c r="D75" s="835"/>
      <c r="E75" s="835"/>
      <c r="F75" s="836"/>
      <c r="G75" s="777"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$AY$73</f>
        <v>0</v>
      </c>
    </row>
    <row r="76" spans="1:51" ht="23.25" hidden="1" customHeight="1" x14ac:dyDescent="0.15">
      <c r="A76" s="834"/>
      <c r="B76" s="835"/>
      <c r="C76" s="835"/>
      <c r="D76" s="835"/>
      <c r="E76" s="835"/>
      <c r="F76" s="836"/>
      <c r="G76" s="778"/>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$AY$73</f>
        <v>0</v>
      </c>
    </row>
    <row r="77" spans="1:51" ht="23.25" hidden="1" customHeight="1" x14ac:dyDescent="0.15">
      <c r="A77" s="834"/>
      <c r="B77" s="835"/>
      <c r="C77" s="835"/>
      <c r="D77" s="835"/>
      <c r="E77" s="835"/>
      <c r="F77" s="836"/>
      <c r="G77" s="779"/>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$AY$73</f>
        <v>0</v>
      </c>
    </row>
    <row r="78" spans="1:51" ht="69.75" hidden="1" customHeight="1" x14ac:dyDescent="0.15">
      <c r="A78" s="906" t="s">
        <v>375</v>
      </c>
      <c r="B78" s="907"/>
      <c r="C78" s="907"/>
      <c r="D78" s="907"/>
      <c r="E78" s="904" t="s">
        <v>322</v>
      </c>
      <c r="F78" s="905"/>
      <c r="G78" s="54" t="s">
        <v>234</v>
      </c>
      <c r="H78" s="788"/>
      <c r="I78" s="245"/>
      <c r="J78" s="245"/>
      <c r="K78" s="245"/>
      <c r="L78" s="245"/>
      <c r="M78" s="245"/>
      <c r="N78" s="245"/>
      <c r="O78" s="789"/>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$AY$73</f>
        <v>0</v>
      </c>
    </row>
    <row r="79" spans="1:51" ht="18.75" customHeight="1" thickBot="1" x14ac:dyDescent="0.2">
      <c r="A79" s="807" t="s">
        <v>149</v>
      </c>
      <c r="B79" s="808"/>
      <c r="C79" s="808"/>
      <c r="D79" s="808"/>
      <c r="E79" s="808"/>
      <c r="F79" s="808"/>
      <c r="G79" s="808"/>
      <c r="H79" s="808"/>
      <c r="I79" s="808"/>
      <c r="J79" s="808"/>
      <c r="K79" s="808"/>
      <c r="L79" s="808"/>
      <c r="M79" s="808"/>
      <c r="N79" s="808"/>
      <c r="O79" s="808"/>
      <c r="P79" s="808"/>
      <c r="Q79" s="808"/>
      <c r="R79" s="808"/>
      <c r="S79" s="808"/>
      <c r="T79" s="808"/>
      <c r="U79" s="808"/>
      <c r="V79" s="808"/>
      <c r="W79" s="808"/>
      <c r="X79" s="808"/>
      <c r="Y79" s="808"/>
      <c r="Z79" s="808"/>
      <c r="AA79" s="808"/>
      <c r="AB79" s="808"/>
      <c r="AC79" s="808"/>
      <c r="AD79" s="808"/>
      <c r="AE79" s="808"/>
      <c r="AF79" s="808"/>
      <c r="AG79" s="808"/>
      <c r="AH79" s="808"/>
      <c r="AI79" s="808"/>
      <c r="AJ79" s="808"/>
      <c r="AK79" s="808"/>
      <c r="AL79" s="808"/>
      <c r="AM79" s="808"/>
      <c r="AN79" s="808"/>
      <c r="AO79" s="126" t="s">
        <v>338</v>
      </c>
      <c r="AP79" s="127"/>
      <c r="AQ79" s="127"/>
      <c r="AR79" s="76"/>
      <c r="AS79" s="126"/>
      <c r="AT79" s="127"/>
      <c r="AU79" s="127"/>
      <c r="AV79" s="127"/>
      <c r="AW79" s="127"/>
      <c r="AX79" s="128"/>
      <c r="AY79">
        <f>COUNTIF($AR$79,"☑")</f>
        <v>0</v>
      </c>
    </row>
    <row r="80" spans="1:51" ht="18.75" hidden="1" customHeight="1" x14ac:dyDescent="0.15">
      <c r="A80" s="515" t="s">
        <v>147</v>
      </c>
      <c r="B80" s="840" t="s">
        <v>335</v>
      </c>
      <c r="C80" s="841"/>
      <c r="D80" s="841"/>
      <c r="E80" s="841"/>
      <c r="F80" s="842"/>
      <c r="G80" s="775" t="s">
        <v>139</v>
      </c>
      <c r="H80" s="775"/>
      <c r="I80" s="775"/>
      <c r="J80" s="775"/>
      <c r="K80" s="775"/>
      <c r="L80" s="775"/>
      <c r="M80" s="775"/>
      <c r="N80" s="775"/>
      <c r="O80" s="775"/>
      <c r="P80" s="775"/>
      <c r="Q80" s="775"/>
      <c r="R80" s="775"/>
      <c r="S80" s="775"/>
      <c r="T80" s="775"/>
      <c r="U80" s="775"/>
      <c r="V80" s="775"/>
      <c r="W80" s="775"/>
      <c r="X80" s="775"/>
      <c r="Y80" s="775"/>
      <c r="Z80" s="775"/>
      <c r="AA80" s="776"/>
      <c r="AB80" s="774" t="s">
        <v>694</v>
      </c>
      <c r="AC80" s="775"/>
      <c r="AD80" s="775"/>
      <c r="AE80" s="775"/>
      <c r="AF80" s="775"/>
      <c r="AG80" s="775"/>
      <c r="AH80" s="775"/>
      <c r="AI80" s="775"/>
      <c r="AJ80" s="775"/>
      <c r="AK80" s="775"/>
      <c r="AL80" s="775"/>
      <c r="AM80" s="775"/>
      <c r="AN80" s="775"/>
      <c r="AO80" s="775"/>
      <c r="AP80" s="775"/>
      <c r="AQ80" s="775"/>
      <c r="AR80" s="775"/>
      <c r="AS80" s="775"/>
      <c r="AT80" s="775"/>
      <c r="AU80" s="775"/>
      <c r="AV80" s="775"/>
      <c r="AW80" s="775"/>
      <c r="AX80" s="876"/>
      <c r="AY80">
        <f>COUNTA($G$82)</f>
        <v>0</v>
      </c>
    </row>
    <row r="81" spans="1:60" ht="22.5" hidden="1" customHeight="1" x14ac:dyDescent="0.15">
      <c r="A81" s="516"/>
      <c r="B81" s="843"/>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0</v>
      </c>
    </row>
    <row r="82" spans="1:60" ht="22.5" hidden="1" customHeight="1" x14ac:dyDescent="0.15">
      <c r="A82" s="516"/>
      <c r="B82" s="843"/>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48"/>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5">$AY$80</f>
        <v>0</v>
      </c>
    </row>
    <row r="83" spans="1:60" ht="22.5" hidden="1" customHeight="1" x14ac:dyDescent="0.15">
      <c r="A83" s="516"/>
      <c r="B83" s="843"/>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49"/>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5"/>
        <v>0</v>
      </c>
    </row>
    <row r="84" spans="1:60" ht="19.5" hidden="1" customHeight="1" x14ac:dyDescent="0.15">
      <c r="A84" s="516"/>
      <c r="B84" s="844"/>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0"/>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5"/>
        <v>0</v>
      </c>
    </row>
    <row r="85" spans="1:60" ht="18.75" hidden="1" customHeight="1" x14ac:dyDescent="0.15">
      <c r="A85" s="516"/>
      <c r="B85" s="548" t="s">
        <v>145</v>
      </c>
      <c r="C85" s="548"/>
      <c r="D85" s="548"/>
      <c r="E85" s="548"/>
      <c r="F85" s="549"/>
      <c r="G85" s="790" t="s">
        <v>61</v>
      </c>
      <c r="H85" s="775"/>
      <c r="I85" s="775"/>
      <c r="J85" s="775"/>
      <c r="K85" s="775"/>
      <c r="L85" s="775"/>
      <c r="M85" s="775"/>
      <c r="N85" s="775"/>
      <c r="O85" s="776"/>
      <c r="P85" s="774" t="s">
        <v>63</v>
      </c>
      <c r="Q85" s="775"/>
      <c r="R85" s="775"/>
      <c r="S85" s="775"/>
      <c r="T85" s="775"/>
      <c r="U85" s="775"/>
      <c r="V85" s="775"/>
      <c r="W85" s="775"/>
      <c r="X85" s="776"/>
      <c r="Y85" s="203"/>
      <c r="Z85" s="204"/>
      <c r="AA85" s="205"/>
      <c r="AB85" s="454" t="s">
        <v>11</v>
      </c>
      <c r="AC85" s="455"/>
      <c r="AD85" s="456"/>
      <c r="AE85" s="335" t="s">
        <v>382</v>
      </c>
      <c r="AF85" s="335"/>
      <c r="AG85" s="335"/>
      <c r="AH85" s="335"/>
      <c r="AI85" s="335" t="s">
        <v>404</v>
      </c>
      <c r="AJ85" s="335"/>
      <c r="AK85" s="335"/>
      <c r="AL85" s="335"/>
      <c r="AM85" s="335" t="s">
        <v>501</v>
      </c>
      <c r="AN85" s="335"/>
      <c r="AO85" s="335"/>
      <c r="AP85" s="335"/>
      <c r="AQ85" s="215" t="s">
        <v>231</v>
      </c>
      <c r="AR85" s="199"/>
      <c r="AS85" s="199"/>
      <c r="AT85" s="200"/>
      <c r="AU85" s="369" t="s">
        <v>134</v>
      </c>
      <c r="AV85" s="369"/>
      <c r="AW85" s="369"/>
      <c r="AX85" s="370"/>
      <c r="AY85">
        <f t="shared" si="5"/>
        <v>0</v>
      </c>
      <c r="AZ85" s="10"/>
      <c r="BA85" s="10"/>
      <c r="BB85" s="10"/>
      <c r="BC85" s="10"/>
    </row>
    <row r="86" spans="1:60" ht="18.75" hidden="1"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c r="AR86" s="271"/>
      <c r="AS86" s="179" t="s">
        <v>232</v>
      </c>
      <c r="AT86" s="202"/>
      <c r="AU86" s="271"/>
      <c r="AV86" s="271"/>
      <c r="AW86" s="375" t="s">
        <v>179</v>
      </c>
      <c r="AX86" s="376"/>
      <c r="AY86">
        <f t="shared" si="5"/>
        <v>0</v>
      </c>
      <c r="AZ86" s="10"/>
      <c r="BA86" s="10"/>
      <c r="BB86" s="10"/>
      <c r="BC86" s="10"/>
      <c r="BD86" s="10"/>
      <c r="BE86" s="10"/>
      <c r="BF86" s="10"/>
      <c r="BG86" s="10"/>
      <c r="BH86" s="10"/>
    </row>
    <row r="87" spans="1:60" ht="23.25" hidden="1" customHeight="1" x14ac:dyDescent="0.15">
      <c r="A87" s="516"/>
      <c r="B87" s="548"/>
      <c r="C87" s="548"/>
      <c r="D87" s="548"/>
      <c r="E87" s="548"/>
      <c r="F87" s="549"/>
      <c r="G87" s="232"/>
      <c r="H87" s="191"/>
      <c r="I87" s="191"/>
      <c r="J87" s="191"/>
      <c r="K87" s="191"/>
      <c r="L87" s="191"/>
      <c r="M87" s="191"/>
      <c r="N87" s="191"/>
      <c r="O87" s="233"/>
      <c r="P87" s="191"/>
      <c r="Q87" s="795"/>
      <c r="R87" s="795"/>
      <c r="S87" s="795"/>
      <c r="T87" s="795"/>
      <c r="U87" s="795"/>
      <c r="V87" s="795"/>
      <c r="W87" s="795"/>
      <c r="X87" s="796"/>
      <c r="Y87" s="751" t="s">
        <v>62</v>
      </c>
      <c r="Z87" s="752"/>
      <c r="AA87" s="753"/>
      <c r="AB87" s="547"/>
      <c r="AC87" s="547"/>
      <c r="AD87" s="547"/>
      <c r="AE87" s="363"/>
      <c r="AF87" s="364"/>
      <c r="AG87" s="364"/>
      <c r="AH87" s="364"/>
      <c r="AI87" s="363"/>
      <c r="AJ87" s="364"/>
      <c r="AK87" s="364"/>
      <c r="AL87" s="364"/>
      <c r="AM87" s="363"/>
      <c r="AN87" s="364"/>
      <c r="AO87" s="364"/>
      <c r="AP87" s="364"/>
      <c r="AQ87" s="166"/>
      <c r="AR87" s="167"/>
      <c r="AS87" s="167"/>
      <c r="AT87" s="168"/>
      <c r="AU87" s="364"/>
      <c r="AV87" s="364"/>
      <c r="AW87" s="364"/>
      <c r="AX87" s="365"/>
      <c r="AY87">
        <f t="shared" si="5"/>
        <v>0</v>
      </c>
    </row>
    <row r="88" spans="1:60" ht="23.25" hidden="1" customHeight="1" x14ac:dyDescent="0.15">
      <c r="A88" s="516"/>
      <c r="B88" s="548"/>
      <c r="C88" s="548"/>
      <c r="D88" s="548"/>
      <c r="E88" s="548"/>
      <c r="F88" s="549"/>
      <c r="G88" s="234"/>
      <c r="H88" s="235"/>
      <c r="I88" s="235"/>
      <c r="J88" s="235"/>
      <c r="K88" s="235"/>
      <c r="L88" s="235"/>
      <c r="M88" s="235"/>
      <c r="N88" s="235"/>
      <c r="O88" s="236"/>
      <c r="P88" s="797"/>
      <c r="Q88" s="797"/>
      <c r="R88" s="797"/>
      <c r="S88" s="797"/>
      <c r="T88" s="797"/>
      <c r="U88" s="797"/>
      <c r="V88" s="797"/>
      <c r="W88" s="797"/>
      <c r="X88" s="798"/>
      <c r="Y88" s="728" t="s">
        <v>54</v>
      </c>
      <c r="Z88" s="729"/>
      <c r="AA88" s="730"/>
      <c r="AB88" s="518"/>
      <c r="AC88" s="518"/>
      <c r="AD88" s="518"/>
      <c r="AE88" s="363"/>
      <c r="AF88" s="364"/>
      <c r="AG88" s="364"/>
      <c r="AH88" s="364"/>
      <c r="AI88" s="363"/>
      <c r="AJ88" s="364"/>
      <c r="AK88" s="364"/>
      <c r="AL88" s="364"/>
      <c r="AM88" s="363"/>
      <c r="AN88" s="364"/>
      <c r="AO88" s="364"/>
      <c r="AP88" s="364"/>
      <c r="AQ88" s="166"/>
      <c r="AR88" s="167"/>
      <c r="AS88" s="167"/>
      <c r="AT88" s="168"/>
      <c r="AU88" s="364"/>
      <c r="AV88" s="364"/>
      <c r="AW88" s="364"/>
      <c r="AX88" s="365"/>
      <c r="AY88">
        <f t="shared" si="5"/>
        <v>0</v>
      </c>
      <c r="AZ88" s="10"/>
      <c r="BA88" s="10"/>
      <c r="BB88" s="10"/>
      <c r="BC88" s="10"/>
    </row>
    <row r="89" spans="1:60" ht="23.25" hidden="1" customHeight="1" x14ac:dyDescent="0.15">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799"/>
      <c r="Y89" s="728" t="s">
        <v>13</v>
      </c>
      <c r="Z89" s="729"/>
      <c r="AA89" s="730"/>
      <c r="AB89" s="457" t="s">
        <v>14</v>
      </c>
      <c r="AC89" s="457"/>
      <c r="AD89" s="457"/>
      <c r="AE89" s="371"/>
      <c r="AF89" s="372"/>
      <c r="AG89" s="372"/>
      <c r="AH89" s="372"/>
      <c r="AI89" s="371"/>
      <c r="AJ89" s="372"/>
      <c r="AK89" s="372"/>
      <c r="AL89" s="372"/>
      <c r="AM89" s="371"/>
      <c r="AN89" s="372"/>
      <c r="AO89" s="372"/>
      <c r="AP89" s="372"/>
      <c r="AQ89" s="166"/>
      <c r="AR89" s="167"/>
      <c r="AS89" s="167"/>
      <c r="AT89" s="168"/>
      <c r="AU89" s="364"/>
      <c r="AV89" s="364"/>
      <c r="AW89" s="364"/>
      <c r="AX89" s="365"/>
      <c r="AY89">
        <f t="shared" si="5"/>
        <v>0</v>
      </c>
      <c r="AZ89" s="10"/>
      <c r="BA89" s="10"/>
      <c r="BB89" s="10"/>
      <c r="BC89" s="10"/>
      <c r="BD89" s="10"/>
      <c r="BE89" s="10"/>
      <c r="BF89" s="10"/>
      <c r="BG89" s="10"/>
      <c r="BH89" s="10"/>
    </row>
    <row r="90" spans="1:60" ht="18.75" hidden="1" customHeight="1" x14ac:dyDescent="0.15">
      <c r="A90" s="516"/>
      <c r="B90" s="548" t="s">
        <v>145</v>
      </c>
      <c r="C90" s="548"/>
      <c r="D90" s="548"/>
      <c r="E90" s="548"/>
      <c r="F90" s="549"/>
      <c r="G90" s="790" t="s">
        <v>61</v>
      </c>
      <c r="H90" s="775"/>
      <c r="I90" s="775"/>
      <c r="J90" s="775"/>
      <c r="K90" s="775"/>
      <c r="L90" s="775"/>
      <c r="M90" s="775"/>
      <c r="N90" s="775"/>
      <c r="O90" s="776"/>
      <c r="P90" s="774" t="s">
        <v>63</v>
      </c>
      <c r="Q90" s="775"/>
      <c r="R90" s="775"/>
      <c r="S90" s="775"/>
      <c r="T90" s="775"/>
      <c r="U90" s="775"/>
      <c r="V90" s="775"/>
      <c r="W90" s="775"/>
      <c r="X90" s="776"/>
      <c r="Y90" s="203"/>
      <c r="Z90" s="204"/>
      <c r="AA90" s="205"/>
      <c r="AB90" s="454" t="s">
        <v>11</v>
      </c>
      <c r="AC90" s="455"/>
      <c r="AD90" s="456"/>
      <c r="AE90" s="335" t="s">
        <v>382</v>
      </c>
      <c r="AF90" s="335"/>
      <c r="AG90" s="335"/>
      <c r="AH90" s="335"/>
      <c r="AI90" s="335" t="s">
        <v>404</v>
      </c>
      <c r="AJ90" s="335"/>
      <c r="AK90" s="335"/>
      <c r="AL90" s="335"/>
      <c r="AM90" s="335" t="s">
        <v>501</v>
      </c>
      <c r="AN90" s="335"/>
      <c r="AO90" s="335"/>
      <c r="AP90" s="335"/>
      <c r="AQ90" s="215" t="s">
        <v>231</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232</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5"/>
      <c r="R92" s="795"/>
      <c r="S92" s="795"/>
      <c r="T92" s="795"/>
      <c r="U92" s="795"/>
      <c r="V92" s="795"/>
      <c r="W92" s="795"/>
      <c r="X92" s="796"/>
      <c r="Y92" s="751" t="s">
        <v>62</v>
      </c>
      <c r="Z92" s="752"/>
      <c r="AA92" s="753"/>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797"/>
      <c r="Q93" s="797"/>
      <c r="R93" s="797"/>
      <c r="S93" s="797"/>
      <c r="T93" s="797"/>
      <c r="U93" s="797"/>
      <c r="V93" s="797"/>
      <c r="W93" s="797"/>
      <c r="X93" s="798"/>
      <c r="Y93" s="728" t="s">
        <v>54</v>
      </c>
      <c r="Z93" s="729"/>
      <c r="AA93" s="730"/>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$AY$90</f>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799"/>
      <c r="Y94" s="728" t="s">
        <v>13</v>
      </c>
      <c r="Z94" s="729"/>
      <c r="AA94" s="730"/>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$AY$90</f>
        <v>0</v>
      </c>
      <c r="AZ94" s="10"/>
      <c r="BA94" s="10"/>
      <c r="BB94" s="10"/>
      <c r="BC94" s="10"/>
    </row>
    <row r="95" spans="1:60" ht="18.75" hidden="1" customHeight="1" x14ac:dyDescent="0.15">
      <c r="A95" s="516"/>
      <c r="B95" s="548" t="s">
        <v>145</v>
      </c>
      <c r="C95" s="548"/>
      <c r="D95" s="548"/>
      <c r="E95" s="548"/>
      <c r="F95" s="549"/>
      <c r="G95" s="790" t="s">
        <v>61</v>
      </c>
      <c r="H95" s="775"/>
      <c r="I95" s="775"/>
      <c r="J95" s="775"/>
      <c r="K95" s="775"/>
      <c r="L95" s="775"/>
      <c r="M95" s="775"/>
      <c r="N95" s="775"/>
      <c r="O95" s="776"/>
      <c r="P95" s="774" t="s">
        <v>63</v>
      </c>
      <c r="Q95" s="775"/>
      <c r="R95" s="775"/>
      <c r="S95" s="775"/>
      <c r="T95" s="775"/>
      <c r="U95" s="775"/>
      <c r="V95" s="775"/>
      <c r="W95" s="775"/>
      <c r="X95" s="776"/>
      <c r="Y95" s="203"/>
      <c r="Z95" s="204"/>
      <c r="AA95" s="205"/>
      <c r="AB95" s="454" t="s">
        <v>11</v>
      </c>
      <c r="AC95" s="455"/>
      <c r="AD95" s="456"/>
      <c r="AE95" s="335" t="s">
        <v>382</v>
      </c>
      <c r="AF95" s="335"/>
      <c r="AG95" s="335"/>
      <c r="AH95" s="335"/>
      <c r="AI95" s="335" t="s">
        <v>404</v>
      </c>
      <c r="AJ95" s="335"/>
      <c r="AK95" s="335"/>
      <c r="AL95" s="335"/>
      <c r="AM95" s="335" t="s">
        <v>501</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5"/>
      <c r="R97" s="795"/>
      <c r="S97" s="795"/>
      <c r="T97" s="795"/>
      <c r="U97" s="795"/>
      <c r="V97" s="795"/>
      <c r="W97" s="795"/>
      <c r="X97" s="796"/>
      <c r="Y97" s="751" t="s">
        <v>62</v>
      </c>
      <c r="Z97" s="752"/>
      <c r="AA97" s="753"/>
      <c r="AB97" s="403"/>
      <c r="AC97" s="404"/>
      <c r="AD97" s="405"/>
      <c r="AE97" s="363"/>
      <c r="AF97" s="364"/>
      <c r="AG97" s="364"/>
      <c r="AH97" s="810"/>
      <c r="AI97" s="363"/>
      <c r="AJ97" s="364"/>
      <c r="AK97" s="364"/>
      <c r="AL97" s="810"/>
      <c r="AM97" s="363"/>
      <c r="AN97" s="364"/>
      <c r="AO97" s="364"/>
      <c r="AP97" s="364"/>
      <c r="AQ97" s="166"/>
      <c r="AR97" s="167"/>
      <c r="AS97" s="167"/>
      <c r="AT97" s="168"/>
      <c r="AU97" s="364"/>
      <c r="AV97" s="364"/>
      <c r="AW97" s="364"/>
      <c r="AX97" s="365"/>
      <c r="AY97">
        <f>$AY$95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797"/>
      <c r="Q98" s="797"/>
      <c r="R98" s="797"/>
      <c r="S98" s="797"/>
      <c r="T98" s="797"/>
      <c r="U98" s="797"/>
      <c r="V98" s="797"/>
      <c r="W98" s="797"/>
      <c r="X98" s="798"/>
      <c r="Y98" s="728" t="s">
        <v>54</v>
      </c>
      <c r="Z98" s="729"/>
      <c r="AA98" s="730"/>
      <c r="AB98" s="300"/>
      <c r="AC98" s="301"/>
      <c r="AD98" s="302"/>
      <c r="AE98" s="363"/>
      <c r="AF98" s="364"/>
      <c r="AG98" s="364"/>
      <c r="AH98" s="810"/>
      <c r="AI98" s="363"/>
      <c r="AJ98" s="364"/>
      <c r="AK98" s="364"/>
      <c r="AL98" s="810"/>
      <c r="AM98" s="363"/>
      <c r="AN98" s="364"/>
      <c r="AO98" s="364"/>
      <c r="AP98" s="364"/>
      <c r="AQ98" s="166"/>
      <c r="AR98" s="167"/>
      <c r="AS98" s="167"/>
      <c r="AT98" s="168"/>
      <c r="AU98" s="364"/>
      <c r="AV98" s="364"/>
      <c r="AW98" s="364"/>
      <c r="AX98" s="365"/>
      <c r="AY98">
        <f>$AY$95</f>
        <v>0</v>
      </c>
      <c r="AZ98" s="10"/>
      <c r="BA98" s="10"/>
      <c r="BB98" s="10"/>
      <c r="BC98" s="10"/>
      <c r="BD98" s="10"/>
      <c r="BE98" s="10"/>
      <c r="BF98" s="10"/>
      <c r="BG98" s="10"/>
      <c r="BH98" s="10"/>
    </row>
    <row r="99" spans="1:60" ht="23.25" hidden="1" customHeight="1" thickBot="1" x14ac:dyDescent="0.2">
      <c r="A99" s="517"/>
      <c r="B99" s="874"/>
      <c r="C99" s="874"/>
      <c r="D99" s="874"/>
      <c r="E99" s="874"/>
      <c r="F99" s="875"/>
      <c r="G99" s="800"/>
      <c r="H99" s="248"/>
      <c r="I99" s="248"/>
      <c r="J99" s="248"/>
      <c r="K99" s="248"/>
      <c r="L99" s="248"/>
      <c r="M99" s="248"/>
      <c r="N99" s="248"/>
      <c r="O99" s="801"/>
      <c r="P99" s="837"/>
      <c r="Q99" s="837"/>
      <c r="R99" s="837"/>
      <c r="S99" s="837"/>
      <c r="T99" s="837"/>
      <c r="U99" s="837"/>
      <c r="V99" s="837"/>
      <c r="W99" s="837"/>
      <c r="X99" s="838"/>
      <c r="Y99" s="476" t="s">
        <v>13</v>
      </c>
      <c r="Z99" s="477"/>
      <c r="AA99" s="478"/>
      <c r="AB99" s="458" t="s">
        <v>14</v>
      </c>
      <c r="AC99" s="459"/>
      <c r="AD99" s="460"/>
      <c r="AE99" s="811"/>
      <c r="AF99" s="812"/>
      <c r="AG99" s="812"/>
      <c r="AH99" s="839"/>
      <c r="AI99" s="811"/>
      <c r="AJ99" s="812"/>
      <c r="AK99" s="812"/>
      <c r="AL99" s="839"/>
      <c r="AM99" s="811"/>
      <c r="AN99" s="812"/>
      <c r="AO99" s="812"/>
      <c r="AP99" s="812"/>
      <c r="AQ99" s="813"/>
      <c r="AR99" s="814"/>
      <c r="AS99" s="814"/>
      <c r="AT99" s="815"/>
      <c r="AU99" s="812"/>
      <c r="AV99" s="812"/>
      <c r="AW99" s="812"/>
      <c r="AX99" s="816"/>
      <c r="AY99">
        <f>$AY$95</f>
        <v>0</v>
      </c>
    </row>
    <row r="100" spans="1:60" ht="31.5" customHeight="1" x14ac:dyDescent="0.15">
      <c r="A100" s="826" t="s">
        <v>345</v>
      </c>
      <c r="B100" s="827"/>
      <c r="C100" s="827"/>
      <c r="D100" s="827"/>
      <c r="E100" s="827"/>
      <c r="F100" s="828"/>
      <c r="G100" s="829" t="s">
        <v>60</v>
      </c>
      <c r="H100" s="829"/>
      <c r="I100" s="829"/>
      <c r="J100" s="829"/>
      <c r="K100" s="829"/>
      <c r="L100" s="829"/>
      <c r="M100" s="829"/>
      <c r="N100" s="829"/>
      <c r="O100" s="829"/>
      <c r="P100" s="829"/>
      <c r="Q100" s="829"/>
      <c r="R100" s="829"/>
      <c r="S100" s="829"/>
      <c r="T100" s="829"/>
      <c r="U100" s="829"/>
      <c r="V100" s="829"/>
      <c r="W100" s="829"/>
      <c r="X100" s="830"/>
      <c r="Y100" s="461"/>
      <c r="Z100" s="462"/>
      <c r="AA100" s="463"/>
      <c r="AB100" s="851" t="s">
        <v>11</v>
      </c>
      <c r="AC100" s="851"/>
      <c r="AD100" s="851"/>
      <c r="AE100" s="817" t="s">
        <v>382</v>
      </c>
      <c r="AF100" s="818"/>
      <c r="AG100" s="818"/>
      <c r="AH100" s="819"/>
      <c r="AI100" s="817" t="s">
        <v>404</v>
      </c>
      <c r="AJ100" s="818"/>
      <c r="AK100" s="818"/>
      <c r="AL100" s="819"/>
      <c r="AM100" s="817" t="s">
        <v>501</v>
      </c>
      <c r="AN100" s="818"/>
      <c r="AO100" s="818"/>
      <c r="AP100" s="819"/>
      <c r="AQ100" s="920" t="s">
        <v>409</v>
      </c>
      <c r="AR100" s="921"/>
      <c r="AS100" s="921"/>
      <c r="AT100" s="922"/>
      <c r="AU100" s="920" t="s">
        <v>535</v>
      </c>
      <c r="AV100" s="921"/>
      <c r="AW100" s="921"/>
      <c r="AX100" s="923"/>
    </row>
    <row r="101" spans="1:60" ht="48.75" customHeight="1" x14ac:dyDescent="0.15">
      <c r="A101" s="487"/>
      <c r="B101" s="488"/>
      <c r="C101" s="488"/>
      <c r="D101" s="488"/>
      <c r="E101" s="488"/>
      <c r="F101" s="489"/>
      <c r="G101" s="191" t="s">
        <v>720</v>
      </c>
      <c r="H101" s="191"/>
      <c r="I101" s="191"/>
      <c r="J101" s="191"/>
      <c r="K101" s="191"/>
      <c r="L101" s="191"/>
      <c r="M101" s="191"/>
      <c r="N101" s="191"/>
      <c r="O101" s="191"/>
      <c r="P101" s="191"/>
      <c r="Q101" s="191"/>
      <c r="R101" s="191"/>
      <c r="S101" s="191"/>
      <c r="T101" s="191"/>
      <c r="U101" s="191"/>
      <c r="V101" s="191"/>
      <c r="W101" s="191"/>
      <c r="X101" s="233"/>
      <c r="Y101" s="809" t="s">
        <v>55</v>
      </c>
      <c r="Z101" s="714"/>
      <c r="AA101" s="715"/>
      <c r="AB101" s="547" t="s">
        <v>728</v>
      </c>
      <c r="AC101" s="547"/>
      <c r="AD101" s="547"/>
      <c r="AE101" s="358">
        <v>136</v>
      </c>
      <c r="AF101" s="358"/>
      <c r="AG101" s="358"/>
      <c r="AH101" s="358"/>
      <c r="AI101" s="358">
        <v>111</v>
      </c>
      <c r="AJ101" s="358"/>
      <c r="AK101" s="358"/>
      <c r="AL101" s="358"/>
      <c r="AM101" s="358">
        <v>79</v>
      </c>
      <c r="AN101" s="358"/>
      <c r="AO101" s="358"/>
      <c r="AP101" s="358"/>
      <c r="AQ101" s="358" t="s">
        <v>711</v>
      </c>
      <c r="AR101" s="358"/>
      <c r="AS101" s="358"/>
      <c r="AT101" s="358"/>
      <c r="AU101" s="363" t="s">
        <v>717</v>
      </c>
      <c r="AV101" s="364"/>
      <c r="AW101" s="364"/>
      <c r="AX101" s="365"/>
    </row>
    <row r="102" spans="1:60" ht="48.7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728</v>
      </c>
      <c r="AC102" s="547"/>
      <c r="AD102" s="547"/>
      <c r="AE102" s="358">
        <v>75</v>
      </c>
      <c r="AF102" s="358"/>
      <c r="AG102" s="358"/>
      <c r="AH102" s="358"/>
      <c r="AI102" s="358">
        <v>75</v>
      </c>
      <c r="AJ102" s="358"/>
      <c r="AK102" s="358"/>
      <c r="AL102" s="358"/>
      <c r="AM102" s="358">
        <v>75</v>
      </c>
      <c r="AN102" s="358"/>
      <c r="AO102" s="358"/>
      <c r="AP102" s="358"/>
      <c r="AQ102" s="358">
        <v>75</v>
      </c>
      <c r="AR102" s="358"/>
      <c r="AS102" s="358"/>
      <c r="AT102" s="358"/>
      <c r="AU102" s="371" t="s">
        <v>717</v>
      </c>
      <c r="AV102" s="372"/>
      <c r="AW102" s="372"/>
      <c r="AX102" s="924"/>
    </row>
    <row r="103" spans="1:60" ht="31.5" customHeight="1" x14ac:dyDescent="0.15">
      <c r="A103" s="484" t="s">
        <v>345</v>
      </c>
      <c r="B103" s="485"/>
      <c r="C103" s="485"/>
      <c r="D103" s="485"/>
      <c r="E103" s="485"/>
      <c r="F103" s="486"/>
      <c r="G103" s="729" t="s">
        <v>60</v>
      </c>
      <c r="H103" s="729"/>
      <c r="I103" s="729"/>
      <c r="J103" s="729"/>
      <c r="K103" s="729"/>
      <c r="L103" s="729"/>
      <c r="M103" s="729"/>
      <c r="N103" s="729"/>
      <c r="O103" s="729"/>
      <c r="P103" s="729"/>
      <c r="Q103" s="729"/>
      <c r="R103" s="729"/>
      <c r="S103" s="729"/>
      <c r="T103" s="729"/>
      <c r="U103" s="729"/>
      <c r="V103" s="729"/>
      <c r="W103" s="729"/>
      <c r="X103" s="730"/>
      <c r="Y103" s="464"/>
      <c r="Z103" s="465"/>
      <c r="AA103" s="466"/>
      <c r="AB103" s="303" t="s">
        <v>11</v>
      </c>
      <c r="AC103" s="298"/>
      <c r="AD103" s="299"/>
      <c r="AE103" s="335" t="s">
        <v>382</v>
      </c>
      <c r="AF103" s="335"/>
      <c r="AG103" s="335"/>
      <c r="AH103" s="335"/>
      <c r="AI103" s="335" t="s">
        <v>404</v>
      </c>
      <c r="AJ103" s="335"/>
      <c r="AK103" s="335"/>
      <c r="AL103" s="335"/>
      <c r="AM103" s="335" t="s">
        <v>501</v>
      </c>
      <c r="AN103" s="335"/>
      <c r="AO103" s="335"/>
      <c r="AP103" s="335"/>
      <c r="AQ103" s="360" t="s">
        <v>409</v>
      </c>
      <c r="AR103" s="361"/>
      <c r="AS103" s="361"/>
      <c r="AT103" s="361"/>
      <c r="AU103" s="360" t="s">
        <v>535</v>
      </c>
      <c r="AV103" s="361"/>
      <c r="AW103" s="361"/>
      <c r="AX103" s="362"/>
      <c r="AY103">
        <f>COUNTA($G$104)</f>
        <v>1</v>
      </c>
    </row>
    <row r="104" spans="1:60" ht="23.25" customHeight="1" x14ac:dyDescent="0.15">
      <c r="A104" s="487"/>
      <c r="B104" s="488"/>
      <c r="C104" s="488"/>
      <c r="D104" s="488"/>
      <c r="E104" s="488"/>
      <c r="F104" s="489"/>
      <c r="G104" s="191" t="s">
        <v>721</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728</v>
      </c>
      <c r="AC104" s="468"/>
      <c r="AD104" s="469"/>
      <c r="AE104" s="358">
        <v>47</v>
      </c>
      <c r="AF104" s="358"/>
      <c r="AG104" s="358"/>
      <c r="AH104" s="358"/>
      <c r="AI104" s="358">
        <v>53</v>
      </c>
      <c r="AJ104" s="358"/>
      <c r="AK104" s="358"/>
      <c r="AL104" s="358"/>
      <c r="AM104" s="358">
        <v>35</v>
      </c>
      <c r="AN104" s="358"/>
      <c r="AO104" s="358"/>
      <c r="AP104" s="358"/>
      <c r="AQ104" s="358" t="s">
        <v>711</v>
      </c>
      <c r="AR104" s="358"/>
      <c r="AS104" s="358"/>
      <c r="AT104" s="358"/>
      <c r="AU104" s="358" t="s">
        <v>717</v>
      </c>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717</v>
      </c>
      <c r="AC105" s="404"/>
      <c r="AD105" s="405"/>
      <c r="AE105" s="358" t="s">
        <v>717</v>
      </c>
      <c r="AF105" s="358"/>
      <c r="AG105" s="358"/>
      <c r="AH105" s="358"/>
      <c r="AI105" s="358" t="s">
        <v>717</v>
      </c>
      <c r="AJ105" s="358"/>
      <c r="AK105" s="358"/>
      <c r="AL105" s="358"/>
      <c r="AM105" s="358" t="s">
        <v>717</v>
      </c>
      <c r="AN105" s="358"/>
      <c r="AO105" s="358"/>
      <c r="AP105" s="358"/>
      <c r="AQ105" s="358" t="s">
        <v>717</v>
      </c>
      <c r="AR105" s="358"/>
      <c r="AS105" s="358"/>
      <c r="AT105" s="358"/>
      <c r="AU105" s="358" t="s">
        <v>717</v>
      </c>
      <c r="AV105" s="358"/>
      <c r="AW105" s="358"/>
      <c r="AX105" s="359"/>
      <c r="AY105">
        <f>$AY$103</f>
        <v>1</v>
      </c>
    </row>
    <row r="106" spans="1:60" ht="31.5" customHeight="1" x14ac:dyDescent="0.15">
      <c r="A106" s="484" t="s">
        <v>345</v>
      </c>
      <c r="B106" s="485"/>
      <c r="C106" s="485"/>
      <c r="D106" s="485"/>
      <c r="E106" s="485"/>
      <c r="F106" s="486"/>
      <c r="G106" s="729" t="s">
        <v>60</v>
      </c>
      <c r="H106" s="729"/>
      <c r="I106" s="729"/>
      <c r="J106" s="729"/>
      <c r="K106" s="729"/>
      <c r="L106" s="729"/>
      <c r="M106" s="729"/>
      <c r="N106" s="729"/>
      <c r="O106" s="729"/>
      <c r="P106" s="729"/>
      <c r="Q106" s="729"/>
      <c r="R106" s="729"/>
      <c r="S106" s="729"/>
      <c r="T106" s="729"/>
      <c r="U106" s="729"/>
      <c r="V106" s="729"/>
      <c r="W106" s="729"/>
      <c r="X106" s="730"/>
      <c r="Y106" s="464"/>
      <c r="Z106" s="465"/>
      <c r="AA106" s="466"/>
      <c r="AB106" s="303" t="s">
        <v>11</v>
      </c>
      <c r="AC106" s="298"/>
      <c r="AD106" s="299"/>
      <c r="AE106" s="335" t="s">
        <v>382</v>
      </c>
      <c r="AF106" s="335"/>
      <c r="AG106" s="335"/>
      <c r="AH106" s="335"/>
      <c r="AI106" s="335" t="s">
        <v>404</v>
      </c>
      <c r="AJ106" s="335"/>
      <c r="AK106" s="335"/>
      <c r="AL106" s="335"/>
      <c r="AM106" s="335" t="s">
        <v>501</v>
      </c>
      <c r="AN106" s="335"/>
      <c r="AO106" s="335"/>
      <c r="AP106" s="335"/>
      <c r="AQ106" s="360" t="s">
        <v>409</v>
      </c>
      <c r="AR106" s="361"/>
      <c r="AS106" s="361"/>
      <c r="AT106" s="361"/>
      <c r="AU106" s="360" t="s">
        <v>535</v>
      </c>
      <c r="AV106" s="361"/>
      <c r="AW106" s="361"/>
      <c r="AX106" s="362"/>
      <c r="AY106">
        <f>COUNTA($G$107)</f>
        <v>1</v>
      </c>
    </row>
    <row r="107" spans="1:60" ht="23.25" customHeight="1" x14ac:dyDescent="0.15">
      <c r="A107" s="487"/>
      <c r="B107" s="488"/>
      <c r="C107" s="488"/>
      <c r="D107" s="488"/>
      <c r="E107" s="488"/>
      <c r="F107" s="489"/>
      <c r="G107" s="191" t="s">
        <v>722</v>
      </c>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t="s">
        <v>728</v>
      </c>
      <c r="AC107" s="468"/>
      <c r="AD107" s="469"/>
      <c r="AE107" s="358">
        <v>35</v>
      </c>
      <c r="AF107" s="358"/>
      <c r="AG107" s="358"/>
      <c r="AH107" s="358"/>
      <c r="AI107" s="358">
        <v>43</v>
      </c>
      <c r="AJ107" s="358"/>
      <c r="AK107" s="358"/>
      <c r="AL107" s="358"/>
      <c r="AM107" s="358">
        <v>22</v>
      </c>
      <c r="AN107" s="358"/>
      <c r="AO107" s="358"/>
      <c r="AP107" s="358"/>
      <c r="AQ107" s="358" t="s">
        <v>711</v>
      </c>
      <c r="AR107" s="358"/>
      <c r="AS107" s="358"/>
      <c r="AT107" s="358"/>
      <c r="AU107" s="358" t="s">
        <v>717</v>
      </c>
      <c r="AV107" s="358"/>
      <c r="AW107" s="358"/>
      <c r="AX107" s="359"/>
      <c r="AY107">
        <f>$AY$106</f>
        <v>1</v>
      </c>
    </row>
    <row r="108" spans="1:60" ht="23.25"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t="s">
        <v>728</v>
      </c>
      <c r="AC108" s="404"/>
      <c r="AD108" s="405"/>
      <c r="AE108" s="358">
        <v>4</v>
      </c>
      <c r="AF108" s="358"/>
      <c r="AG108" s="358"/>
      <c r="AH108" s="358"/>
      <c r="AI108" s="358">
        <v>4</v>
      </c>
      <c r="AJ108" s="358"/>
      <c r="AK108" s="358"/>
      <c r="AL108" s="358"/>
      <c r="AM108" s="358">
        <v>4</v>
      </c>
      <c r="AN108" s="358"/>
      <c r="AO108" s="358"/>
      <c r="AP108" s="358"/>
      <c r="AQ108" s="358">
        <v>4</v>
      </c>
      <c r="AR108" s="358"/>
      <c r="AS108" s="358"/>
      <c r="AT108" s="358"/>
      <c r="AU108" s="358" t="s">
        <v>717</v>
      </c>
      <c r="AV108" s="358"/>
      <c r="AW108" s="358"/>
      <c r="AX108" s="359"/>
      <c r="AY108">
        <f>$AY$106</f>
        <v>1</v>
      </c>
    </row>
    <row r="109" spans="1:60" ht="31.5" customHeight="1" x14ac:dyDescent="0.15">
      <c r="A109" s="484" t="s">
        <v>345</v>
      </c>
      <c r="B109" s="485"/>
      <c r="C109" s="485"/>
      <c r="D109" s="485"/>
      <c r="E109" s="485"/>
      <c r="F109" s="486"/>
      <c r="G109" s="729" t="s">
        <v>60</v>
      </c>
      <c r="H109" s="729"/>
      <c r="I109" s="729"/>
      <c r="J109" s="729"/>
      <c r="K109" s="729"/>
      <c r="L109" s="729"/>
      <c r="M109" s="729"/>
      <c r="N109" s="729"/>
      <c r="O109" s="729"/>
      <c r="P109" s="729"/>
      <c r="Q109" s="729"/>
      <c r="R109" s="729"/>
      <c r="S109" s="729"/>
      <c r="T109" s="729"/>
      <c r="U109" s="729"/>
      <c r="V109" s="729"/>
      <c r="W109" s="729"/>
      <c r="X109" s="730"/>
      <c r="Y109" s="464"/>
      <c r="Z109" s="465"/>
      <c r="AA109" s="466"/>
      <c r="AB109" s="303" t="s">
        <v>11</v>
      </c>
      <c r="AC109" s="298"/>
      <c r="AD109" s="299"/>
      <c r="AE109" s="335" t="s">
        <v>382</v>
      </c>
      <c r="AF109" s="335"/>
      <c r="AG109" s="335"/>
      <c r="AH109" s="335"/>
      <c r="AI109" s="335" t="s">
        <v>404</v>
      </c>
      <c r="AJ109" s="335"/>
      <c r="AK109" s="335"/>
      <c r="AL109" s="335"/>
      <c r="AM109" s="335" t="s">
        <v>501</v>
      </c>
      <c r="AN109" s="335"/>
      <c r="AO109" s="335"/>
      <c r="AP109" s="335"/>
      <c r="AQ109" s="360" t="s">
        <v>409</v>
      </c>
      <c r="AR109" s="361"/>
      <c r="AS109" s="361"/>
      <c r="AT109" s="361"/>
      <c r="AU109" s="360" t="s">
        <v>535</v>
      </c>
      <c r="AV109" s="361"/>
      <c r="AW109" s="361"/>
      <c r="AX109" s="362"/>
      <c r="AY109">
        <f>COUNTA($G$110)</f>
        <v>1</v>
      </c>
    </row>
    <row r="110" spans="1:60" ht="23.25" customHeight="1" x14ac:dyDescent="0.15">
      <c r="A110" s="487"/>
      <c r="B110" s="488"/>
      <c r="C110" s="488"/>
      <c r="D110" s="488"/>
      <c r="E110" s="488"/>
      <c r="F110" s="489"/>
      <c r="G110" s="191" t="s">
        <v>723</v>
      </c>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t="s">
        <v>363</v>
      </c>
      <c r="AC110" s="468"/>
      <c r="AD110" s="469"/>
      <c r="AE110" s="358">
        <v>100</v>
      </c>
      <c r="AF110" s="358"/>
      <c r="AG110" s="358"/>
      <c r="AH110" s="358"/>
      <c r="AI110" s="358">
        <v>100</v>
      </c>
      <c r="AJ110" s="358"/>
      <c r="AK110" s="358"/>
      <c r="AL110" s="358"/>
      <c r="AM110" s="358">
        <v>100</v>
      </c>
      <c r="AN110" s="358"/>
      <c r="AO110" s="358"/>
      <c r="AP110" s="358"/>
      <c r="AQ110" s="358" t="s">
        <v>717</v>
      </c>
      <c r="AR110" s="358"/>
      <c r="AS110" s="358"/>
      <c r="AT110" s="358"/>
      <c r="AU110" s="358" t="s">
        <v>717</v>
      </c>
      <c r="AV110" s="358"/>
      <c r="AW110" s="358"/>
      <c r="AX110" s="359"/>
      <c r="AY110">
        <f>$AY$109</f>
        <v>1</v>
      </c>
    </row>
    <row r="111" spans="1:60" ht="23.25"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t="s">
        <v>363</v>
      </c>
      <c r="AC111" s="404"/>
      <c r="AD111" s="405"/>
      <c r="AE111" s="358">
        <v>100</v>
      </c>
      <c r="AF111" s="358"/>
      <c r="AG111" s="358"/>
      <c r="AH111" s="358"/>
      <c r="AI111" s="358">
        <v>100</v>
      </c>
      <c r="AJ111" s="358"/>
      <c r="AK111" s="358"/>
      <c r="AL111" s="358"/>
      <c r="AM111" s="358">
        <v>100</v>
      </c>
      <c r="AN111" s="358"/>
      <c r="AO111" s="358"/>
      <c r="AP111" s="358"/>
      <c r="AQ111" s="358">
        <v>100</v>
      </c>
      <c r="AR111" s="358"/>
      <c r="AS111" s="358"/>
      <c r="AT111" s="358"/>
      <c r="AU111" s="358" t="s">
        <v>717</v>
      </c>
      <c r="AV111" s="358"/>
      <c r="AW111" s="358"/>
      <c r="AX111" s="359"/>
      <c r="AY111">
        <f>$AY$109</f>
        <v>1</v>
      </c>
    </row>
    <row r="112" spans="1:60" ht="31.5" customHeight="1" x14ac:dyDescent="0.15">
      <c r="A112" s="484" t="s">
        <v>345</v>
      </c>
      <c r="B112" s="485"/>
      <c r="C112" s="485"/>
      <c r="D112" s="485"/>
      <c r="E112" s="485"/>
      <c r="F112" s="486"/>
      <c r="G112" s="729" t="s">
        <v>60</v>
      </c>
      <c r="H112" s="729"/>
      <c r="I112" s="729"/>
      <c r="J112" s="729"/>
      <c r="K112" s="729"/>
      <c r="L112" s="729"/>
      <c r="M112" s="729"/>
      <c r="N112" s="729"/>
      <c r="O112" s="729"/>
      <c r="P112" s="729"/>
      <c r="Q112" s="729"/>
      <c r="R112" s="729"/>
      <c r="S112" s="729"/>
      <c r="T112" s="729"/>
      <c r="U112" s="729"/>
      <c r="V112" s="729"/>
      <c r="W112" s="729"/>
      <c r="X112" s="730"/>
      <c r="Y112" s="464"/>
      <c r="Z112" s="465"/>
      <c r="AA112" s="466"/>
      <c r="AB112" s="303" t="s">
        <v>11</v>
      </c>
      <c r="AC112" s="298"/>
      <c r="AD112" s="299"/>
      <c r="AE112" s="335" t="s">
        <v>382</v>
      </c>
      <c r="AF112" s="335"/>
      <c r="AG112" s="335"/>
      <c r="AH112" s="335"/>
      <c r="AI112" s="335" t="s">
        <v>404</v>
      </c>
      <c r="AJ112" s="335"/>
      <c r="AK112" s="335"/>
      <c r="AL112" s="335"/>
      <c r="AM112" s="335" t="s">
        <v>501</v>
      </c>
      <c r="AN112" s="335"/>
      <c r="AO112" s="335"/>
      <c r="AP112" s="335"/>
      <c r="AQ112" s="360" t="s">
        <v>409</v>
      </c>
      <c r="AR112" s="361"/>
      <c r="AS112" s="361"/>
      <c r="AT112" s="361"/>
      <c r="AU112" s="360" t="s">
        <v>535</v>
      </c>
      <c r="AV112" s="361"/>
      <c r="AW112" s="361"/>
      <c r="AX112" s="362"/>
      <c r="AY112">
        <f>COUNTA($G$113)</f>
        <v>1</v>
      </c>
    </row>
    <row r="113" spans="1:51" ht="23.25" customHeight="1" x14ac:dyDescent="0.15">
      <c r="A113" s="487"/>
      <c r="B113" s="488"/>
      <c r="C113" s="488"/>
      <c r="D113" s="488"/>
      <c r="E113" s="488"/>
      <c r="F113" s="489"/>
      <c r="G113" s="191" t="s">
        <v>724</v>
      </c>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t="s">
        <v>363</v>
      </c>
      <c r="AC113" s="468"/>
      <c r="AD113" s="469"/>
      <c r="AE113" s="358">
        <v>95.3</v>
      </c>
      <c r="AF113" s="358"/>
      <c r="AG113" s="358"/>
      <c r="AH113" s="358"/>
      <c r="AI113" s="358">
        <v>73.400000000000006</v>
      </c>
      <c r="AJ113" s="358"/>
      <c r="AK113" s="358"/>
      <c r="AL113" s="358"/>
      <c r="AM113" s="358">
        <v>76</v>
      </c>
      <c r="AN113" s="358"/>
      <c r="AO113" s="358"/>
      <c r="AP113" s="358"/>
      <c r="AQ113" s="363" t="s">
        <v>717</v>
      </c>
      <c r="AR113" s="364"/>
      <c r="AS113" s="364"/>
      <c r="AT113" s="810"/>
      <c r="AU113" s="358" t="s">
        <v>717</v>
      </c>
      <c r="AV113" s="358"/>
      <c r="AW113" s="358"/>
      <c r="AX113" s="359"/>
      <c r="AY113">
        <f>$AY$112</f>
        <v>1</v>
      </c>
    </row>
    <row r="114" spans="1:51" ht="23.25"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t="s">
        <v>363</v>
      </c>
      <c r="AC114" s="404"/>
      <c r="AD114" s="405"/>
      <c r="AE114" s="366">
        <v>100</v>
      </c>
      <c r="AF114" s="366"/>
      <c r="AG114" s="366"/>
      <c r="AH114" s="366"/>
      <c r="AI114" s="366">
        <v>100</v>
      </c>
      <c r="AJ114" s="366"/>
      <c r="AK114" s="366"/>
      <c r="AL114" s="366"/>
      <c r="AM114" s="366">
        <v>100</v>
      </c>
      <c r="AN114" s="366"/>
      <c r="AO114" s="366"/>
      <c r="AP114" s="366"/>
      <c r="AQ114" s="363">
        <v>100</v>
      </c>
      <c r="AR114" s="364"/>
      <c r="AS114" s="364"/>
      <c r="AT114" s="810"/>
      <c r="AU114" s="363" t="s">
        <v>717</v>
      </c>
      <c r="AV114" s="364"/>
      <c r="AW114" s="364"/>
      <c r="AX114" s="365"/>
      <c r="AY114">
        <f>$AY$112</f>
        <v>1</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382</v>
      </c>
      <c r="AF115" s="335"/>
      <c r="AG115" s="335"/>
      <c r="AH115" s="335"/>
      <c r="AI115" s="335" t="s">
        <v>404</v>
      </c>
      <c r="AJ115" s="335"/>
      <c r="AK115" s="335"/>
      <c r="AL115" s="335"/>
      <c r="AM115" s="335" t="s">
        <v>501</v>
      </c>
      <c r="AN115" s="335"/>
      <c r="AO115" s="335"/>
      <c r="AP115" s="335"/>
      <c r="AQ115" s="336" t="s">
        <v>536</v>
      </c>
      <c r="AR115" s="337"/>
      <c r="AS115" s="337"/>
      <c r="AT115" s="337"/>
      <c r="AU115" s="337"/>
      <c r="AV115" s="337"/>
      <c r="AW115" s="337"/>
      <c r="AX115" s="338"/>
    </row>
    <row r="116" spans="1:51" ht="23.25" customHeight="1" x14ac:dyDescent="0.15">
      <c r="A116" s="292"/>
      <c r="B116" s="293"/>
      <c r="C116" s="293"/>
      <c r="D116" s="293"/>
      <c r="E116" s="293"/>
      <c r="F116" s="294"/>
      <c r="G116" s="351" t="s">
        <v>834</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717</v>
      </c>
      <c r="AC116" s="301"/>
      <c r="AD116" s="302"/>
      <c r="AE116" s="358" t="s">
        <v>717</v>
      </c>
      <c r="AF116" s="358"/>
      <c r="AG116" s="358"/>
      <c r="AH116" s="358"/>
      <c r="AI116" s="358" t="s">
        <v>717</v>
      </c>
      <c r="AJ116" s="358"/>
      <c r="AK116" s="358"/>
      <c r="AL116" s="358"/>
      <c r="AM116" s="358" t="s">
        <v>717</v>
      </c>
      <c r="AN116" s="358"/>
      <c r="AO116" s="358"/>
      <c r="AP116" s="358"/>
      <c r="AQ116" s="363" t="s">
        <v>717</v>
      </c>
      <c r="AR116" s="364"/>
      <c r="AS116" s="364"/>
      <c r="AT116" s="364"/>
      <c r="AU116" s="364"/>
      <c r="AV116" s="364"/>
      <c r="AW116" s="364"/>
      <c r="AX116" s="365"/>
    </row>
    <row r="117" spans="1:51" ht="46.5" customHeight="1" x14ac:dyDescent="0.15">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352</v>
      </c>
      <c r="AC117" s="343"/>
      <c r="AD117" s="344"/>
      <c r="AE117" s="306" t="s">
        <v>717</v>
      </c>
      <c r="AF117" s="306"/>
      <c r="AG117" s="306"/>
      <c r="AH117" s="306"/>
      <c r="AI117" s="306" t="s">
        <v>717</v>
      </c>
      <c r="AJ117" s="306"/>
      <c r="AK117" s="306"/>
      <c r="AL117" s="306"/>
      <c r="AM117" s="306" t="s">
        <v>717</v>
      </c>
      <c r="AN117" s="306"/>
      <c r="AO117" s="306"/>
      <c r="AP117" s="306"/>
      <c r="AQ117" s="306" t="s">
        <v>717</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382</v>
      </c>
      <c r="AF118" s="335"/>
      <c r="AG118" s="335"/>
      <c r="AH118" s="335"/>
      <c r="AI118" s="335" t="s">
        <v>404</v>
      </c>
      <c r="AJ118" s="335"/>
      <c r="AK118" s="335"/>
      <c r="AL118" s="335"/>
      <c r="AM118" s="335" t="s">
        <v>501</v>
      </c>
      <c r="AN118" s="335"/>
      <c r="AO118" s="335"/>
      <c r="AP118" s="335"/>
      <c r="AQ118" s="336" t="s">
        <v>536</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1" t="s">
        <v>725</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t="s">
        <v>729</v>
      </c>
      <c r="AC119" s="301"/>
      <c r="AD119" s="302"/>
      <c r="AE119" s="358">
        <v>3374571</v>
      </c>
      <c r="AF119" s="358"/>
      <c r="AG119" s="358"/>
      <c r="AH119" s="358"/>
      <c r="AI119" s="358">
        <v>3642857</v>
      </c>
      <c r="AJ119" s="358"/>
      <c r="AK119" s="358"/>
      <c r="AL119" s="358"/>
      <c r="AM119" s="358">
        <v>1203157</v>
      </c>
      <c r="AN119" s="358"/>
      <c r="AO119" s="358"/>
      <c r="AP119" s="358"/>
      <c r="AQ119" s="358" t="s">
        <v>717</v>
      </c>
      <c r="AR119" s="358"/>
      <c r="AS119" s="358"/>
      <c r="AT119" s="358"/>
      <c r="AU119" s="358"/>
      <c r="AV119" s="358"/>
      <c r="AW119" s="358"/>
      <c r="AX119" s="359"/>
      <c r="AY119">
        <f>$AY$118</f>
        <v>1</v>
      </c>
    </row>
    <row r="120" spans="1:51" ht="46.5"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730</v>
      </c>
      <c r="AC120" s="343"/>
      <c r="AD120" s="344"/>
      <c r="AE120" s="306" t="s">
        <v>731</v>
      </c>
      <c r="AF120" s="306"/>
      <c r="AG120" s="306"/>
      <c r="AH120" s="306"/>
      <c r="AI120" s="306" t="s">
        <v>732</v>
      </c>
      <c r="AJ120" s="306"/>
      <c r="AK120" s="306"/>
      <c r="AL120" s="306"/>
      <c r="AM120" s="306" t="s">
        <v>807</v>
      </c>
      <c r="AN120" s="306"/>
      <c r="AO120" s="306"/>
      <c r="AP120" s="306"/>
      <c r="AQ120" s="306" t="s">
        <v>717</v>
      </c>
      <c r="AR120" s="306"/>
      <c r="AS120" s="306"/>
      <c r="AT120" s="306"/>
      <c r="AU120" s="306"/>
      <c r="AV120" s="306"/>
      <c r="AW120" s="306"/>
      <c r="AX120" s="307"/>
      <c r="AY120">
        <f>$AY$118</f>
        <v>1</v>
      </c>
    </row>
    <row r="121" spans="1:51"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382</v>
      </c>
      <c r="AF121" s="335"/>
      <c r="AG121" s="335"/>
      <c r="AH121" s="335"/>
      <c r="AI121" s="335" t="s">
        <v>404</v>
      </c>
      <c r="AJ121" s="335"/>
      <c r="AK121" s="335"/>
      <c r="AL121" s="335"/>
      <c r="AM121" s="335" t="s">
        <v>501</v>
      </c>
      <c r="AN121" s="335"/>
      <c r="AO121" s="335"/>
      <c r="AP121" s="335"/>
      <c r="AQ121" s="336" t="s">
        <v>536</v>
      </c>
      <c r="AR121" s="337"/>
      <c r="AS121" s="337"/>
      <c r="AT121" s="337"/>
      <c r="AU121" s="337"/>
      <c r="AV121" s="337"/>
      <c r="AW121" s="337"/>
      <c r="AX121" s="338"/>
      <c r="AY121" s="92">
        <f>IF(SUBSTITUTE(SUBSTITUTE($G$122,"／",""),"　","")="",0,1)</f>
        <v>1</v>
      </c>
    </row>
    <row r="122" spans="1:51" ht="23.25" customHeight="1" x14ac:dyDescent="0.15">
      <c r="A122" s="292"/>
      <c r="B122" s="293"/>
      <c r="C122" s="293"/>
      <c r="D122" s="293"/>
      <c r="E122" s="293"/>
      <c r="F122" s="294"/>
      <c r="G122" s="351" t="s">
        <v>810</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t="s">
        <v>733</v>
      </c>
      <c r="AC122" s="301"/>
      <c r="AD122" s="302"/>
      <c r="AE122" s="358">
        <v>43.6</v>
      </c>
      <c r="AF122" s="358"/>
      <c r="AG122" s="358"/>
      <c r="AH122" s="358"/>
      <c r="AI122" s="358">
        <v>49.8</v>
      </c>
      <c r="AJ122" s="358"/>
      <c r="AK122" s="358"/>
      <c r="AL122" s="358"/>
      <c r="AM122" s="358">
        <v>81.400000000000006</v>
      </c>
      <c r="AN122" s="358"/>
      <c r="AO122" s="358"/>
      <c r="AP122" s="358"/>
      <c r="AQ122" s="358" t="s">
        <v>717</v>
      </c>
      <c r="AR122" s="358"/>
      <c r="AS122" s="358"/>
      <c r="AT122" s="358"/>
      <c r="AU122" s="358"/>
      <c r="AV122" s="358"/>
      <c r="AW122" s="358"/>
      <c r="AX122" s="359"/>
      <c r="AY122">
        <f>$AY$121</f>
        <v>1</v>
      </c>
    </row>
    <row r="123" spans="1:51" ht="46.5" customHeight="1" thickBot="1" x14ac:dyDescent="0.2">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809</v>
      </c>
      <c r="AC123" s="343"/>
      <c r="AD123" s="344"/>
      <c r="AE123" s="306" t="s">
        <v>734</v>
      </c>
      <c r="AF123" s="306"/>
      <c r="AG123" s="306"/>
      <c r="AH123" s="306"/>
      <c r="AI123" s="306" t="s">
        <v>735</v>
      </c>
      <c r="AJ123" s="306"/>
      <c r="AK123" s="306"/>
      <c r="AL123" s="306"/>
      <c r="AM123" s="306" t="s">
        <v>808</v>
      </c>
      <c r="AN123" s="306"/>
      <c r="AO123" s="306"/>
      <c r="AP123" s="306"/>
      <c r="AQ123" s="306" t="s">
        <v>717</v>
      </c>
      <c r="AR123" s="306"/>
      <c r="AS123" s="306"/>
      <c r="AT123" s="306"/>
      <c r="AU123" s="306"/>
      <c r="AV123" s="306"/>
      <c r="AW123" s="306"/>
      <c r="AX123" s="307"/>
      <c r="AY123">
        <f>$AY$121</f>
        <v>1</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382</v>
      </c>
      <c r="AF124" s="335"/>
      <c r="AG124" s="335"/>
      <c r="AH124" s="335"/>
      <c r="AI124" s="335" t="s">
        <v>404</v>
      </c>
      <c r="AJ124" s="335"/>
      <c r="AK124" s="335"/>
      <c r="AL124" s="335"/>
      <c r="AM124" s="335" t="s">
        <v>501</v>
      </c>
      <c r="AN124" s="335"/>
      <c r="AO124" s="335"/>
      <c r="AP124" s="335"/>
      <c r="AQ124" s="336" t="s">
        <v>536</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532</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352</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382</v>
      </c>
      <c r="AF127" s="335"/>
      <c r="AG127" s="335"/>
      <c r="AH127" s="335"/>
      <c r="AI127" s="335" t="s">
        <v>404</v>
      </c>
      <c r="AJ127" s="335"/>
      <c r="AK127" s="335"/>
      <c r="AL127" s="335"/>
      <c r="AM127" s="335" t="s">
        <v>501</v>
      </c>
      <c r="AN127" s="335"/>
      <c r="AO127" s="335"/>
      <c r="AP127" s="335"/>
      <c r="AQ127" s="336" t="s">
        <v>536</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533</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352</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87" t="s">
        <v>397</v>
      </c>
      <c r="B130" s="985"/>
      <c r="C130" s="984" t="s">
        <v>235</v>
      </c>
      <c r="D130" s="985"/>
      <c r="E130" s="308" t="s">
        <v>264</v>
      </c>
      <c r="F130" s="309"/>
      <c r="G130" s="310" t="s">
        <v>726</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88"/>
      <c r="B131" s="253"/>
      <c r="C131" s="252"/>
      <c r="D131" s="253"/>
      <c r="E131" s="239" t="s">
        <v>263</v>
      </c>
      <c r="F131" s="240"/>
      <c r="G131" s="237" t="s">
        <v>727</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88"/>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382</v>
      </c>
      <c r="AF132" s="199"/>
      <c r="AG132" s="199"/>
      <c r="AH132" s="200"/>
      <c r="AI132" s="215" t="s">
        <v>404</v>
      </c>
      <c r="AJ132" s="199"/>
      <c r="AK132" s="199"/>
      <c r="AL132" s="200"/>
      <c r="AM132" s="215" t="s">
        <v>693</v>
      </c>
      <c r="AN132" s="199"/>
      <c r="AO132" s="199"/>
      <c r="AP132" s="200"/>
      <c r="AQ132" s="267" t="s">
        <v>231</v>
      </c>
      <c r="AR132" s="268"/>
      <c r="AS132" s="268"/>
      <c r="AT132" s="269"/>
      <c r="AU132" s="279" t="s">
        <v>247</v>
      </c>
      <c r="AV132" s="279"/>
      <c r="AW132" s="279"/>
      <c r="AX132" s="280"/>
      <c r="AY132">
        <f>COUNTA($G$134)</f>
        <v>1</v>
      </c>
    </row>
    <row r="133" spans="1:51" ht="18.75" customHeight="1" x14ac:dyDescent="0.15">
      <c r="A133" s="988"/>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736</v>
      </c>
      <c r="AR133" s="271"/>
      <c r="AS133" s="179" t="s">
        <v>232</v>
      </c>
      <c r="AT133" s="202"/>
      <c r="AU133" s="178" t="s">
        <v>736</v>
      </c>
      <c r="AV133" s="178"/>
      <c r="AW133" s="179" t="s">
        <v>179</v>
      </c>
      <c r="AX133" s="180"/>
      <c r="AY133">
        <f>$AY$132</f>
        <v>1</v>
      </c>
    </row>
    <row r="134" spans="1:51" ht="39.75" customHeight="1" x14ac:dyDescent="0.15">
      <c r="A134" s="988"/>
      <c r="B134" s="253"/>
      <c r="C134" s="252"/>
      <c r="D134" s="253"/>
      <c r="E134" s="252"/>
      <c r="F134" s="314"/>
      <c r="G134" s="232" t="s">
        <v>826</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14</v>
      </c>
      <c r="AC134" s="224"/>
      <c r="AD134" s="224"/>
      <c r="AE134" s="266">
        <v>12.5</v>
      </c>
      <c r="AF134" s="167"/>
      <c r="AG134" s="167"/>
      <c r="AH134" s="167"/>
      <c r="AI134" s="266">
        <v>10.7</v>
      </c>
      <c r="AJ134" s="167"/>
      <c r="AK134" s="167"/>
      <c r="AL134" s="167"/>
      <c r="AM134" s="266">
        <v>8.1</v>
      </c>
      <c r="AN134" s="167"/>
      <c r="AO134" s="167"/>
      <c r="AP134" s="167"/>
      <c r="AQ134" s="266" t="s">
        <v>736</v>
      </c>
      <c r="AR134" s="167"/>
      <c r="AS134" s="167"/>
      <c r="AT134" s="167"/>
      <c r="AU134" s="266" t="s">
        <v>736</v>
      </c>
      <c r="AV134" s="167"/>
      <c r="AW134" s="167"/>
      <c r="AX134" s="208"/>
      <c r="AY134">
        <f>$AY$132</f>
        <v>1</v>
      </c>
    </row>
    <row r="135" spans="1:51" ht="39.75" customHeight="1" x14ac:dyDescent="0.15">
      <c r="A135" s="988"/>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736</v>
      </c>
      <c r="AC135" s="175"/>
      <c r="AD135" s="175"/>
      <c r="AE135" s="266" t="s">
        <v>736</v>
      </c>
      <c r="AF135" s="167"/>
      <c r="AG135" s="167"/>
      <c r="AH135" s="167"/>
      <c r="AI135" s="266" t="s">
        <v>736</v>
      </c>
      <c r="AJ135" s="167"/>
      <c r="AK135" s="167"/>
      <c r="AL135" s="167"/>
      <c r="AM135" s="266" t="s">
        <v>736</v>
      </c>
      <c r="AN135" s="167"/>
      <c r="AO135" s="167"/>
      <c r="AP135" s="167"/>
      <c r="AQ135" s="266" t="s">
        <v>736</v>
      </c>
      <c r="AR135" s="167"/>
      <c r="AS135" s="167"/>
      <c r="AT135" s="167"/>
      <c r="AU135" s="266" t="s">
        <v>736</v>
      </c>
      <c r="AV135" s="167"/>
      <c r="AW135" s="167"/>
      <c r="AX135" s="208"/>
      <c r="AY135">
        <f>$AY$132</f>
        <v>1</v>
      </c>
    </row>
    <row r="136" spans="1:51" ht="18.75" customHeight="1" x14ac:dyDescent="0.15">
      <c r="A136" s="988"/>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382</v>
      </c>
      <c r="AF136" s="199"/>
      <c r="AG136" s="199"/>
      <c r="AH136" s="200"/>
      <c r="AI136" s="215" t="s">
        <v>404</v>
      </c>
      <c r="AJ136" s="199"/>
      <c r="AK136" s="199"/>
      <c r="AL136" s="200"/>
      <c r="AM136" s="215" t="s">
        <v>693</v>
      </c>
      <c r="AN136" s="199"/>
      <c r="AO136" s="199"/>
      <c r="AP136" s="200"/>
      <c r="AQ136" s="267" t="s">
        <v>231</v>
      </c>
      <c r="AR136" s="268"/>
      <c r="AS136" s="268"/>
      <c r="AT136" s="269"/>
      <c r="AU136" s="279" t="s">
        <v>247</v>
      </c>
      <c r="AV136" s="279"/>
      <c r="AW136" s="279"/>
      <c r="AX136" s="280"/>
      <c r="AY136">
        <f>COUNTA($G$138)</f>
        <v>1</v>
      </c>
    </row>
    <row r="137" spans="1:51" ht="18.75" customHeight="1" x14ac:dyDescent="0.15">
      <c r="A137" s="988"/>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736</v>
      </c>
      <c r="AR137" s="271"/>
      <c r="AS137" s="179" t="s">
        <v>232</v>
      </c>
      <c r="AT137" s="202"/>
      <c r="AU137" s="178" t="s">
        <v>736</v>
      </c>
      <c r="AV137" s="178"/>
      <c r="AW137" s="179" t="s">
        <v>179</v>
      </c>
      <c r="AX137" s="180"/>
      <c r="AY137">
        <f>$AY$136</f>
        <v>1</v>
      </c>
    </row>
    <row r="138" spans="1:51" ht="39.75" customHeight="1" x14ac:dyDescent="0.15">
      <c r="A138" s="988"/>
      <c r="B138" s="253"/>
      <c r="C138" s="252"/>
      <c r="D138" s="253"/>
      <c r="E138" s="252"/>
      <c r="F138" s="314"/>
      <c r="G138" s="232" t="s">
        <v>827</v>
      </c>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t="s">
        <v>14</v>
      </c>
      <c r="AC138" s="224"/>
      <c r="AD138" s="224"/>
      <c r="AE138" s="266">
        <v>82.2</v>
      </c>
      <c r="AF138" s="167"/>
      <c r="AG138" s="167"/>
      <c r="AH138" s="167"/>
      <c r="AI138" s="266">
        <v>91.4</v>
      </c>
      <c r="AJ138" s="167"/>
      <c r="AK138" s="167"/>
      <c r="AL138" s="167"/>
      <c r="AM138" s="266">
        <v>93.7</v>
      </c>
      <c r="AN138" s="167"/>
      <c r="AO138" s="167"/>
      <c r="AP138" s="167"/>
      <c r="AQ138" s="266" t="s">
        <v>736</v>
      </c>
      <c r="AR138" s="167"/>
      <c r="AS138" s="167"/>
      <c r="AT138" s="167"/>
      <c r="AU138" s="266" t="s">
        <v>736</v>
      </c>
      <c r="AV138" s="167"/>
      <c r="AW138" s="167"/>
      <c r="AX138" s="208"/>
      <c r="AY138">
        <f>$AY$136</f>
        <v>1</v>
      </c>
    </row>
    <row r="139" spans="1:51" ht="39.75" customHeight="1" x14ac:dyDescent="0.15">
      <c r="A139" s="988"/>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736</v>
      </c>
      <c r="AC139" s="175"/>
      <c r="AD139" s="175"/>
      <c r="AE139" s="266" t="s">
        <v>736</v>
      </c>
      <c r="AF139" s="167"/>
      <c r="AG139" s="167"/>
      <c r="AH139" s="167"/>
      <c r="AI139" s="266" t="s">
        <v>736</v>
      </c>
      <c r="AJ139" s="167"/>
      <c r="AK139" s="167"/>
      <c r="AL139" s="167"/>
      <c r="AM139" s="266" t="s">
        <v>736</v>
      </c>
      <c r="AN139" s="167"/>
      <c r="AO139" s="167"/>
      <c r="AP139" s="167"/>
      <c r="AQ139" s="266" t="s">
        <v>736</v>
      </c>
      <c r="AR139" s="167"/>
      <c r="AS139" s="167"/>
      <c r="AT139" s="167"/>
      <c r="AU139" s="266" t="s">
        <v>736</v>
      </c>
      <c r="AV139" s="167"/>
      <c r="AW139" s="167"/>
      <c r="AX139" s="208"/>
      <c r="AY139">
        <f>$AY$136</f>
        <v>1</v>
      </c>
    </row>
    <row r="140" spans="1:51" ht="18.75" hidden="1" customHeight="1" x14ac:dyDescent="0.15">
      <c r="A140" s="988"/>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382</v>
      </c>
      <c r="AF140" s="199"/>
      <c r="AG140" s="199"/>
      <c r="AH140" s="200"/>
      <c r="AI140" s="215" t="s">
        <v>404</v>
      </c>
      <c r="AJ140" s="199"/>
      <c r="AK140" s="199"/>
      <c r="AL140" s="200"/>
      <c r="AM140" s="215" t="s">
        <v>693</v>
      </c>
      <c r="AN140" s="199"/>
      <c r="AO140" s="199"/>
      <c r="AP140" s="200"/>
      <c r="AQ140" s="267" t="s">
        <v>231</v>
      </c>
      <c r="AR140" s="268"/>
      <c r="AS140" s="268"/>
      <c r="AT140" s="269"/>
      <c r="AU140" s="279" t="s">
        <v>247</v>
      </c>
      <c r="AV140" s="279"/>
      <c r="AW140" s="279"/>
      <c r="AX140" s="280"/>
      <c r="AY140">
        <f>COUNTA($G$142)</f>
        <v>0</v>
      </c>
    </row>
    <row r="141" spans="1:51" ht="18.75" hidden="1" customHeight="1" x14ac:dyDescent="0.15">
      <c r="A141" s="988"/>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232</v>
      </c>
      <c r="AT141" s="202"/>
      <c r="AU141" s="178"/>
      <c r="AV141" s="178"/>
      <c r="AW141" s="179" t="s">
        <v>179</v>
      </c>
      <c r="AX141" s="180"/>
      <c r="AY141">
        <f>$AY$140</f>
        <v>0</v>
      </c>
    </row>
    <row r="142" spans="1:51" ht="39.75" hidden="1" customHeight="1" x14ac:dyDescent="0.15">
      <c r="A142" s="988"/>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$AY$140</f>
        <v>0</v>
      </c>
    </row>
    <row r="143" spans="1:51" ht="39.75" hidden="1" customHeight="1" x14ac:dyDescent="0.15">
      <c r="A143" s="988"/>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$AY$140</f>
        <v>0</v>
      </c>
    </row>
    <row r="144" spans="1:51" ht="18.75" hidden="1" customHeight="1" x14ac:dyDescent="0.15">
      <c r="A144" s="988"/>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382</v>
      </c>
      <c r="AF144" s="199"/>
      <c r="AG144" s="199"/>
      <c r="AH144" s="200"/>
      <c r="AI144" s="215" t="s">
        <v>404</v>
      </c>
      <c r="AJ144" s="199"/>
      <c r="AK144" s="199"/>
      <c r="AL144" s="200"/>
      <c r="AM144" s="215" t="s">
        <v>693</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988"/>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988"/>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$AY$144</f>
        <v>0</v>
      </c>
    </row>
    <row r="147" spans="1:51" ht="39.75" hidden="1" customHeight="1" x14ac:dyDescent="0.15">
      <c r="A147" s="988"/>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$AY$144</f>
        <v>0</v>
      </c>
    </row>
    <row r="148" spans="1:51" ht="18.75" hidden="1" customHeight="1" x14ac:dyDescent="0.15">
      <c r="A148" s="988"/>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382</v>
      </c>
      <c r="AF148" s="199"/>
      <c r="AG148" s="199"/>
      <c r="AH148" s="200"/>
      <c r="AI148" s="215" t="s">
        <v>404</v>
      </c>
      <c r="AJ148" s="199"/>
      <c r="AK148" s="199"/>
      <c r="AL148" s="200"/>
      <c r="AM148" s="215" t="s">
        <v>693</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988"/>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988"/>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$AY$148</f>
        <v>0</v>
      </c>
    </row>
    <row r="151" spans="1:51" ht="39.75" hidden="1" customHeight="1" x14ac:dyDescent="0.15">
      <c r="A151" s="988"/>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$AY$148</f>
        <v>0</v>
      </c>
    </row>
    <row r="152" spans="1:51" ht="22.5" hidden="1" customHeight="1" x14ac:dyDescent="0.15">
      <c r="A152" s="988"/>
      <c r="B152" s="253"/>
      <c r="C152" s="252"/>
      <c r="D152" s="253"/>
      <c r="E152" s="252"/>
      <c r="F152" s="314"/>
      <c r="G152" s="272" t="s">
        <v>248</v>
      </c>
      <c r="H152" s="199"/>
      <c r="I152" s="199"/>
      <c r="J152" s="199"/>
      <c r="K152" s="199"/>
      <c r="L152" s="199"/>
      <c r="M152" s="199"/>
      <c r="N152" s="199"/>
      <c r="O152" s="199"/>
      <c r="P152" s="200"/>
      <c r="Q152" s="215" t="s">
        <v>329</v>
      </c>
      <c r="R152" s="199"/>
      <c r="S152" s="199"/>
      <c r="T152" s="199"/>
      <c r="U152" s="199"/>
      <c r="V152" s="199"/>
      <c r="W152" s="199"/>
      <c r="X152" s="199"/>
      <c r="Y152" s="199"/>
      <c r="Z152" s="199"/>
      <c r="AA152" s="199"/>
      <c r="AB152" s="287" t="s">
        <v>330</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583"/>
      <c r="AY152">
        <f>COUNTA($G$154)</f>
        <v>0</v>
      </c>
    </row>
    <row r="153" spans="1:51" ht="22.5" hidden="1" customHeight="1" x14ac:dyDescent="0.15">
      <c r="A153" s="988"/>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 t="shared" ref="AY153:AY158" si="6">$AY$152</f>
        <v>0</v>
      </c>
    </row>
    <row r="154" spans="1:51" ht="22.5" hidden="1" customHeight="1" x14ac:dyDescent="0.15">
      <c r="A154" s="988"/>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15"/>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si="6"/>
        <v>0</v>
      </c>
    </row>
    <row r="155" spans="1:51" ht="22.5" hidden="1" customHeight="1" x14ac:dyDescent="0.15">
      <c r="A155" s="988"/>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16"/>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6"/>
        <v>0</v>
      </c>
    </row>
    <row r="156" spans="1:51" ht="25.5" hidden="1" customHeight="1" x14ac:dyDescent="0.15">
      <c r="A156" s="988"/>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16"/>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6"/>
        <v>0</v>
      </c>
    </row>
    <row r="157" spans="1:51" ht="22.5" hidden="1" customHeight="1" x14ac:dyDescent="0.15">
      <c r="A157" s="988"/>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16"/>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6"/>
        <v>0</v>
      </c>
    </row>
    <row r="158" spans="1:51" ht="22.5" hidden="1" customHeight="1" x14ac:dyDescent="0.15">
      <c r="A158" s="988"/>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17"/>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6"/>
        <v>0</v>
      </c>
    </row>
    <row r="159" spans="1:51" ht="22.5" hidden="1" customHeight="1" x14ac:dyDescent="0.15">
      <c r="A159" s="988"/>
      <c r="B159" s="253"/>
      <c r="C159" s="252"/>
      <c r="D159" s="253"/>
      <c r="E159" s="252"/>
      <c r="F159" s="314"/>
      <c r="G159" s="272" t="s">
        <v>248</v>
      </c>
      <c r="H159" s="199"/>
      <c r="I159" s="199"/>
      <c r="J159" s="199"/>
      <c r="K159" s="199"/>
      <c r="L159" s="199"/>
      <c r="M159" s="199"/>
      <c r="N159" s="199"/>
      <c r="O159" s="199"/>
      <c r="P159" s="200"/>
      <c r="Q159" s="215" t="s">
        <v>329</v>
      </c>
      <c r="R159" s="199"/>
      <c r="S159" s="199"/>
      <c r="T159" s="199"/>
      <c r="U159" s="199"/>
      <c r="V159" s="199"/>
      <c r="W159" s="199"/>
      <c r="X159" s="199"/>
      <c r="Y159" s="199"/>
      <c r="Z159" s="199"/>
      <c r="AA159" s="199"/>
      <c r="AB159" s="287" t="s">
        <v>330</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88"/>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 t="shared" ref="AY160:AY165" si="7">$AY$159</f>
        <v>0</v>
      </c>
    </row>
    <row r="161" spans="1:51" ht="22.5" hidden="1" customHeight="1" x14ac:dyDescent="0.15">
      <c r="A161" s="988"/>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15"/>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si="7"/>
        <v>0</v>
      </c>
    </row>
    <row r="162" spans="1:51" ht="22.5" hidden="1" customHeight="1" x14ac:dyDescent="0.15">
      <c r="A162" s="988"/>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16"/>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7"/>
        <v>0</v>
      </c>
    </row>
    <row r="163" spans="1:51" ht="25.5" hidden="1" customHeight="1" x14ac:dyDescent="0.15">
      <c r="A163" s="988"/>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16"/>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7"/>
        <v>0</v>
      </c>
    </row>
    <row r="164" spans="1:51" ht="22.5" hidden="1" customHeight="1" x14ac:dyDescent="0.15">
      <c r="A164" s="988"/>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16"/>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7"/>
        <v>0</v>
      </c>
    </row>
    <row r="165" spans="1:51" ht="22.5" hidden="1" customHeight="1" x14ac:dyDescent="0.15">
      <c r="A165" s="988"/>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17"/>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7"/>
        <v>0</v>
      </c>
    </row>
    <row r="166" spans="1:51" ht="22.5" hidden="1" customHeight="1" x14ac:dyDescent="0.15">
      <c r="A166" s="988"/>
      <c r="B166" s="253"/>
      <c r="C166" s="252"/>
      <c r="D166" s="253"/>
      <c r="E166" s="252"/>
      <c r="F166" s="314"/>
      <c r="G166" s="272" t="s">
        <v>248</v>
      </c>
      <c r="H166" s="199"/>
      <c r="I166" s="199"/>
      <c r="J166" s="199"/>
      <c r="K166" s="199"/>
      <c r="L166" s="199"/>
      <c r="M166" s="199"/>
      <c r="N166" s="199"/>
      <c r="O166" s="199"/>
      <c r="P166" s="200"/>
      <c r="Q166" s="215" t="s">
        <v>329</v>
      </c>
      <c r="R166" s="199"/>
      <c r="S166" s="199"/>
      <c r="T166" s="199"/>
      <c r="U166" s="199"/>
      <c r="V166" s="199"/>
      <c r="W166" s="199"/>
      <c r="X166" s="199"/>
      <c r="Y166" s="199"/>
      <c r="Z166" s="199"/>
      <c r="AA166" s="199"/>
      <c r="AB166" s="287" t="s">
        <v>330</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88"/>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 t="shared" ref="AY167:AY172" si="8">$AY$166</f>
        <v>0</v>
      </c>
    </row>
    <row r="168" spans="1:51" ht="22.5" hidden="1" customHeight="1" x14ac:dyDescent="0.15">
      <c r="A168" s="988"/>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15"/>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si="8"/>
        <v>0</v>
      </c>
    </row>
    <row r="169" spans="1:51" ht="22.5" hidden="1" customHeight="1" x14ac:dyDescent="0.15">
      <c r="A169" s="988"/>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16"/>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8"/>
        <v>0</v>
      </c>
    </row>
    <row r="170" spans="1:51" ht="25.5" hidden="1" customHeight="1" x14ac:dyDescent="0.15">
      <c r="A170" s="988"/>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16"/>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8"/>
        <v>0</v>
      </c>
    </row>
    <row r="171" spans="1:51" ht="22.5" hidden="1" customHeight="1" x14ac:dyDescent="0.15">
      <c r="A171" s="988"/>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16"/>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8"/>
        <v>0</v>
      </c>
    </row>
    <row r="172" spans="1:51" ht="22.5" hidden="1" customHeight="1" x14ac:dyDescent="0.15">
      <c r="A172" s="988"/>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17"/>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8"/>
        <v>0</v>
      </c>
    </row>
    <row r="173" spans="1:51" ht="22.5" hidden="1" customHeight="1" x14ac:dyDescent="0.15">
      <c r="A173" s="988"/>
      <c r="B173" s="253"/>
      <c r="C173" s="252"/>
      <c r="D173" s="253"/>
      <c r="E173" s="252"/>
      <c r="F173" s="314"/>
      <c r="G173" s="272" t="s">
        <v>248</v>
      </c>
      <c r="H173" s="199"/>
      <c r="I173" s="199"/>
      <c r="J173" s="199"/>
      <c r="K173" s="199"/>
      <c r="L173" s="199"/>
      <c r="M173" s="199"/>
      <c r="N173" s="199"/>
      <c r="O173" s="199"/>
      <c r="P173" s="200"/>
      <c r="Q173" s="215" t="s">
        <v>329</v>
      </c>
      <c r="R173" s="199"/>
      <c r="S173" s="199"/>
      <c r="T173" s="199"/>
      <c r="U173" s="199"/>
      <c r="V173" s="199"/>
      <c r="W173" s="199"/>
      <c r="X173" s="199"/>
      <c r="Y173" s="199"/>
      <c r="Z173" s="199"/>
      <c r="AA173" s="199"/>
      <c r="AB173" s="287" t="s">
        <v>330</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88"/>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 t="shared" ref="AY174:AY179" si="9">$AY$173</f>
        <v>0</v>
      </c>
    </row>
    <row r="175" spans="1:51" ht="22.5" hidden="1" customHeight="1" x14ac:dyDescent="0.15">
      <c r="A175" s="988"/>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15"/>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si="9"/>
        <v>0</v>
      </c>
    </row>
    <row r="176" spans="1:51" ht="22.5" hidden="1" customHeight="1" x14ac:dyDescent="0.15">
      <c r="A176" s="988"/>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16"/>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9"/>
        <v>0</v>
      </c>
    </row>
    <row r="177" spans="1:51" ht="25.5" hidden="1" customHeight="1" x14ac:dyDescent="0.15">
      <c r="A177" s="988"/>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16"/>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9"/>
        <v>0</v>
      </c>
    </row>
    <row r="178" spans="1:51" ht="22.5" hidden="1" customHeight="1" x14ac:dyDescent="0.15">
      <c r="A178" s="988"/>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16"/>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9"/>
        <v>0</v>
      </c>
    </row>
    <row r="179" spans="1:51" ht="22.5" hidden="1" customHeight="1" x14ac:dyDescent="0.15">
      <c r="A179" s="988"/>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17"/>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9"/>
        <v>0</v>
      </c>
    </row>
    <row r="180" spans="1:51" ht="22.5" hidden="1" customHeight="1" x14ac:dyDescent="0.15">
      <c r="A180" s="988"/>
      <c r="B180" s="253"/>
      <c r="C180" s="252"/>
      <c r="D180" s="253"/>
      <c r="E180" s="252"/>
      <c r="F180" s="314"/>
      <c r="G180" s="272" t="s">
        <v>248</v>
      </c>
      <c r="H180" s="199"/>
      <c r="I180" s="199"/>
      <c r="J180" s="199"/>
      <c r="K180" s="199"/>
      <c r="L180" s="199"/>
      <c r="M180" s="199"/>
      <c r="N180" s="199"/>
      <c r="O180" s="199"/>
      <c r="P180" s="200"/>
      <c r="Q180" s="215" t="s">
        <v>329</v>
      </c>
      <c r="R180" s="199"/>
      <c r="S180" s="199"/>
      <c r="T180" s="199"/>
      <c r="U180" s="199"/>
      <c r="V180" s="199"/>
      <c r="W180" s="199"/>
      <c r="X180" s="199"/>
      <c r="Y180" s="199"/>
      <c r="Z180" s="199"/>
      <c r="AA180" s="199"/>
      <c r="AB180" s="287" t="s">
        <v>330</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88"/>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 t="shared" ref="AY181:AY186" si="10">$AY$180</f>
        <v>0</v>
      </c>
    </row>
    <row r="182" spans="1:51" ht="22.5" hidden="1" customHeight="1" x14ac:dyDescent="0.15">
      <c r="A182" s="988"/>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15"/>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si="10"/>
        <v>0</v>
      </c>
    </row>
    <row r="183" spans="1:51" ht="22.5" hidden="1" customHeight="1" x14ac:dyDescent="0.15">
      <c r="A183" s="988"/>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16"/>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10"/>
        <v>0</v>
      </c>
    </row>
    <row r="184" spans="1:51" ht="25.5" hidden="1" customHeight="1" x14ac:dyDescent="0.15">
      <c r="A184" s="988"/>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16"/>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10"/>
        <v>0</v>
      </c>
    </row>
    <row r="185" spans="1:51" ht="22.5" hidden="1" customHeight="1" x14ac:dyDescent="0.15">
      <c r="A185" s="988"/>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16"/>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10"/>
        <v>0</v>
      </c>
    </row>
    <row r="186" spans="1:51" ht="22.5" hidden="1" customHeight="1" x14ac:dyDescent="0.15">
      <c r="A186" s="988"/>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17"/>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10"/>
        <v>0</v>
      </c>
    </row>
    <row r="187" spans="1:51" ht="23.25" customHeight="1" x14ac:dyDescent="0.15">
      <c r="A187" s="988"/>
      <c r="B187" s="253"/>
      <c r="C187" s="252"/>
      <c r="D187" s="253"/>
      <c r="E187" s="187" t="s">
        <v>294</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88"/>
      <c r="B188" s="253"/>
      <c r="C188" s="252"/>
      <c r="D188" s="253"/>
      <c r="E188" s="190" t="s">
        <v>835</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988"/>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88"/>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88"/>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88"/>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382</v>
      </c>
      <c r="AF192" s="199"/>
      <c r="AG192" s="199"/>
      <c r="AH192" s="200"/>
      <c r="AI192" s="215" t="s">
        <v>404</v>
      </c>
      <c r="AJ192" s="199"/>
      <c r="AK192" s="199"/>
      <c r="AL192" s="200"/>
      <c r="AM192" s="215" t="s">
        <v>693</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988"/>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988"/>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$AY$192</f>
        <v>0</v>
      </c>
    </row>
    <row r="195" spans="1:51" ht="39.75" hidden="1" customHeight="1" x14ac:dyDescent="0.15">
      <c r="A195" s="988"/>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$AY$192</f>
        <v>0</v>
      </c>
    </row>
    <row r="196" spans="1:51" ht="18.75" hidden="1" customHeight="1" x14ac:dyDescent="0.15">
      <c r="A196" s="988"/>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382</v>
      </c>
      <c r="AF196" s="199"/>
      <c r="AG196" s="199"/>
      <c r="AH196" s="200"/>
      <c r="AI196" s="215" t="s">
        <v>404</v>
      </c>
      <c r="AJ196" s="199"/>
      <c r="AK196" s="199"/>
      <c r="AL196" s="200"/>
      <c r="AM196" s="215" t="s">
        <v>693</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988"/>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988"/>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$AY$196</f>
        <v>0</v>
      </c>
    </row>
    <row r="199" spans="1:51" ht="39.75" hidden="1" customHeight="1" x14ac:dyDescent="0.15">
      <c r="A199" s="988"/>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$AY$196</f>
        <v>0</v>
      </c>
    </row>
    <row r="200" spans="1:51" ht="18.75" hidden="1" customHeight="1" x14ac:dyDescent="0.15">
      <c r="A200" s="988"/>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382</v>
      </c>
      <c r="AF200" s="199"/>
      <c r="AG200" s="199"/>
      <c r="AH200" s="200"/>
      <c r="AI200" s="215" t="s">
        <v>404</v>
      </c>
      <c r="AJ200" s="199"/>
      <c r="AK200" s="199"/>
      <c r="AL200" s="200"/>
      <c r="AM200" s="215" t="s">
        <v>693</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988"/>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988"/>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$AY$200</f>
        <v>0</v>
      </c>
    </row>
    <row r="203" spans="1:51" ht="39.75" hidden="1" customHeight="1" x14ac:dyDescent="0.15">
      <c r="A203" s="988"/>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$AY$200</f>
        <v>0</v>
      </c>
    </row>
    <row r="204" spans="1:51" ht="18.75" hidden="1" customHeight="1" x14ac:dyDescent="0.15">
      <c r="A204" s="988"/>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382</v>
      </c>
      <c r="AF204" s="199"/>
      <c r="AG204" s="199"/>
      <c r="AH204" s="200"/>
      <c r="AI204" s="215" t="s">
        <v>404</v>
      </c>
      <c r="AJ204" s="199"/>
      <c r="AK204" s="199"/>
      <c r="AL204" s="200"/>
      <c r="AM204" s="215" t="s">
        <v>693</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988"/>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988"/>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$AY$204</f>
        <v>0</v>
      </c>
    </row>
    <row r="207" spans="1:51" ht="39.75" hidden="1" customHeight="1" x14ac:dyDescent="0.15">
      <c r="A207" s="988"/>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$AY$204</f>
        <v>0</v>
      </c>
    </row>
    <row r="208" spans="1:51" ht="18.75" hidden="1" customHeight="1" x14ac:dyDescent="0.15">
      <c r="A208" s="988"/>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382</v>
      </c>
      <c r="AF208" s="199"/>
      <c r="AG208" s="199"/>
      <c r="AH208" s="200"/>
      <c r="AI208" s="215" t="s">
        <v>404</v>
      </c>
      <c r="AJ208" s="199"/>
      <c r="AK208" s="199"/>
      <c r="AL208" s="200"/>
      <c r="AM208" s="215" t="s">
        <v>693</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988"/>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988"/>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$AY$208</f>
        <v>0</v>
      </c>
    </row>
    <row r="211" spans="1:51" ht="39.75" hidden="1" customHeight="1" x14ac:dyDescent="0.15">
      <c r="A211" s="988"/>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$AY$208</f>
        <v>0</v>
      </c>
    </row>
    <row r="212" spans="1:51" ht="22.5" hidden="1" customHeight="1" x14ac:dyDescent="0.15">
      <c r="A212" s="988"/>
      <c r="B212" s="253"/>
      <c r="C212" s="252"/>
      <c r="D212" s="253"/>
      <c r="E212" s="252"/>
      <c r="F212" s="314"/>
      <c r="G212" s="272" t="s">
        <v>248</v>
      </c>
      <c r="H212" s="199"/>
      <c r="I212" s="199"/>
      <c r="J212" s="199"/>
      <c r="K212" s="199"/>
      <c r="L212" s="199"/>
      <c r="M212" s="199"/>
      <c r="N212" s="199"/>
      <c r="O212" s="199"/>
      <c r="P212" s="200"/>
      <c r="Q212" s="215" t="s">
        <v>329</v>
      </c>
      <c r="R212" s="199"/>
      <c r="S212" s="199"/>
      <c r="T212" s="199"/>
      <c r="U212" s="199"/>
      <c r="V212" s="199"/>
      <c r="W212" s="199"/>
      <c r="X212" s="199"/>
      <c r="Y212" s="199"/>
      <c r="Z212" s="199"/>
      <c r="AA212" s="199"/>
      <c r="AB212" s="287" t="s">
        <v>330</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583"/>
      <c r="AY212">
        <f>COUNTA($G$214)</f>
        <v>0</v>
      </c>
    </row>
    <row r="213" spans="1:51" ht="22.5" hidden="1" customHeight="1" x14ac:dyDescent="0.15">
      <c r="A213" s="988"/>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 t="shared" ref="AY213:AY218" si="11">$AY$212</f>
        <v>0</v>
      </c>
    </row>
    <row r="214" spans="1:51" ht="22.5" hidden="1" customHeight="1" x14ac:dyDescent="0.15">
      <c r="A214" s="988"/>
      <c r="B214" s="253"/>
      <c r="C214" s="252"/>
      <c r="D214" s="253"/>
      <c r="E214" s="252"/>
      <c r="F214" s="314"/>
      <c r="G214" s="232"/>
      <c r="H214" s="191"/>
      <c r="I214" s="191"/>
      <c r="J214" s="191"/>
      <c r="K214" s="191"/>
      <c r="L214" s="191"/>
      <c r="M214" s="191"/>
      <c r="N214" s="191"/>
      <c r="O214" s="191"/>
      <c r="P214" s="233"/>
      <c r="Q214" s="975"/>
      <c r="R214" s="976"/>
      <c r="S214" s="976"/>
      <c r="T214" s="976"/>
      <c r="U214" s="976"/>
      <c r="V214" s="976"/>
      <c r="W214" s="976"/>
      <c r="X214" s="976"/>
      <c r="Y214" s="976"/>
      <c r="Z214" s="976"/>
      <c r="AA214" s="977"/>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si="11"/>
        <v>0</v>
      </c>
    </row>
    <row r="215" spans="1:51" ht="22.5" hidden="1" customHeight="1" x14ac:dyDescent="0.15">
      <c r="A215" s="988"/>
      <c r="B215" s="253"/>
      <c r="C215" s="252"/>
      <c r="D215" s="253"/>
      <c r="E215" s="252"/>
      <c r="F215" s="314"/>
      <c r="G215" s="234"/>
      <c r="H215" s="235"/>
      <c r="I215" s="235"/>
      <c r="J215" s="235"/>
      <c r="K215" s="235"/>
      <c r="L215" s="235"/>
      <c r="M215" s="235"/>
      <c r="N215" s="235"/>
      <c r="O215" s="235"/>
      <c r="P215" s="236"/>
      <c r="Q215" s="978"/>
      <c r="R215" s="979"/>
      <c r="S215" s="979"/>
      <c r="T215" s="979"/>
      <c r="U215" s="979"/>
      <c r="V215" s="979"/>
      <c r="W215" s="979"/>
      <c r="X215" s="979"/>
      <c r="Y215" s="979"/>
      <c r="Z215" s="979"/>
      <c r="AA215" s="980"/>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11"/>
        <v>0</v>
      </c>
    </row>
    <row r="216" spans="1:51" ht="25.5" hidden="1" customHeight="1" x14ac:dyDescent="0.15">
      <c r="A216" s="988"/>
      <c r="B216" s="253"/>
      <c r="C216" s="252"/>
      <c r="D216" s="253"/>
      <c r="E216" s="252"/>
      <c r="F216" s="314"/>
      <c r="G216" s="234"/>
      <c r="H216" s="235"/>
      <c r="I216" s="235"/>
      <c r="J216" s="235"/>
      <c r="K216" s="235"/>
      <c r="L216" s="235"/>
      <c r="M216" s="235"/>
      <c r="N216" s="235"/>
      <c r="O216" s="235"/>
      <c r="P216" s="236"/>
      <c r="Q216" s="978"/>
      <c r="R216" s="979"/>
      <c r="S216" s="979"/>
      <c r="T216" s="979"/>
      <c r="U216" s="979"/>
      <c r="V216" s="979"/>
      <c r="W216" s="979"/>
      <c r="X216" s="979"/>
      <c r="Y216" s="979"/>
      <c r="Z216" s="979"/>
      <c r="AA216" s="980"/>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11"/>
        <v>0</v>
      </c>
    </row>
    <row r="217" spans="1:51" ht="22.5" hidden="1" customHeight="1" x14ac:dyDescent="0.15">
      <c r="A217" s="988"/>
      <c r="B217" s="253"/>
      <c r="C217" s="252"/>
      <c r="D217" s="253"/>
      <c r="E217" s="252"/>
      <c r="F217" s="314"/>
      <c r="G217" s="234"/>
      <c r="H217" s="235"/>
      <c r="I217" s="235"/>
      <c r="J217" s="235"/>
      <c r="K217" s="235"/>
      <c r="L217" s="235"/>
      <c r="M217" s="235"/>
      <c r="N217" s="235"/>
      <c r="O217" s="235"/>
      <c r="P217" s="236"/>
      <c r="Q217" s="978"/>
      <c r="R217" s="979"/>
      <c r="S217" s="979"/>
      <c r="T217" s="979"/>
      <c r="U217" s="979"/>
      <c r="V217" s="979"/>
      <c r="W217" s="979"/>
      <c r="X217" s="979"/>
      <c r="Y217" s="979"/>
      <c r="Z217" s="979"/>
      <c r="AA217" s="980"/>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11"/>
        <v>0</v>
      </c>
    </row>
    <row r="218" spans="1:51" ht="22.5" hidden="1" customHeight="1" x14ac:dyDescent="0.15">
      <c r="A218" s="988"/>
      <c r="B218" s="253"/>
      <c r="C218" s="252"/>
      <c r="D218" s="253"/>
      <c r="E218" s="252"/>
      <c r="F218" s="314"/>
      <c r="G218" s="237"/>
      <c r="H218" s="194"/>
      <c r="I218" s="194"/>
      <c r="J218" s="194"/>
      <c r="K218" s="194"/>
      <c r="L218" s="194"/>
      <c r="M218" s="194"/>
      <c r="N218" s="194"/>
      <c r="O218" s="194"/>
      <c r="P218" s="238"/>
      <c r="Q218" s="981"/>
      <c r="R218" s="982"/>
      <c r="S218" s="982"/>
      <c r="T218" s="982"/>
      <c r="U218" s="982"/>
      <c r="V218" s="982"/>
      <c r="W218" s="982"/>
      <c r="X218" s="982"/>
      <c r="Y218" s="982"/>
      <c r="Z218" s="982"/>
      <c r="AA218" s="983"/>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11"/>
        <v>0</v>
      </c>
    </row>
    <row r="219" spans="1:51" ht="22.5" hidden="1" customHeight="1" x14ac:dyDescent="0.15">
      <c r="A219" s="988"/>
      <c r="B219" s="253"/>
      <c r="C219" s="252"/>
      <c r="D219" s="253"/>
      <c r="E219" s="252"/>
      <c r="F219" s="314"/>
      <c r="G219" s="272" t="s">
        <v>248</v>
      </c>
      <c r="H219" s="199"/>
      <c r="I219" s="199"/>
      <c r="J219" s="199"/>
      <c r="K219" s="199"/>
      <c r="L219" s="199"/>
      <c r="M219" s="199"/>
      <c r="N219" s="199"/>
      <c r="O219" s="199"/>
      <c r="P219" s="200"/>
      <c r="Q219" s="215" t="s">
        <v>329</v>
      </c>
      <c r="R219" s="199"/>
      <c r="S219" s="199"/>
      <c r="T219" s="199"/>
      <c r="U219" s="199"/>
      <c r="V219" s="199"/>
      <c r="W219" s="199"/>
      <c r="X219" s="199"/>
      <c r="Y219" s="199"/>
      <c r="Z219" s="199"/>
      <c r="AA219" s="199"/>
      <c r="AB219" s="287" t="s">
        <v>330</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88"/>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 t="shared" ref="AY220:AY225" si="12">$AY$219</f>
        <v>0</v>
      </c>
    </row>
    <row r="221" spans="1:51" ht="22.5" hidden="1" customHeight="1" x14ac:dyDescent="0.15">
      <c r="A221" s="988"/>
      <c r="B221" s="253"/>
      <c r="C221" s="252"/>
      <c r="D221" s="253"/>
      <c r="E221" s="252"/>
      <c r="F221" s="314"/>
      <c r="G221" s="232"/>
      <c r="H221" s="191"/>
      <c r="I221" s="191"/>
      <c r="J221" s="191"/>
      <c r="K221" s="191"/>
      <c r="L221" s="191"/>
      <c r="M221" s="191"/>
      <c r="N221" s="191"/>
      <c r="O221" s="191"/>
      <c r="P221" s="233"/>
      <c r="Q221" s="975"/>
      <c r="R221" s="976"/>
      <c r="S221" s="976"/>
      <c r="T221" s="976"/>
      <c r="U221" s="976"/>
      <c r="V221" s="976"/>
      <c r="W221" s="976"/>
      <c r="X221" s="976"/>
      <c r="Y221" s="976"/>
      <c r="Z221" s="976"/>
      <c r="AA221" s="977"/>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si="12"/>
        <v>0</v>
      </c>
    </row>
    <row r="222" spans="1:51" ht="22.5" hidden="1" customHeight="1" x14ac:dyDescent="0.15">
      <c r="A222" s="988"/>
      <c r="B222" s="253"/>
      <c r="C222" s="252"/>
      <c r="D222" s="253"/>
      <c r="E222" s="252"/>
      <c r="F222" s="314"/>
      <c r="G222" s="234"/>
      <c r="H222" s="235"/>
      <c r="I222" s="235"/>
      <c r="J222" s="235"/>
      <c r="K222" s="235"/>
      <c r="L222" s="235"/>
      <c r="M222" s="235"/>
      <c r="N222" s="235"/>
      <c r="O222" s="235"/>
      <c r="P222" s="236"/>
      <c r="Q222" s="978"/>
      <c r="R222" s="979"/>
      <c r="S222" s="979"/>
      <c r="T222" s="979"/>
      <c r="U222" s="979"/>
      <c r="V222" s="979"/>
      <c r="W222" s="979"/>
      <c r="X222" s="979"/>
      <c r="Y222" s="979"/>
      <c r="Z222" s="979"/>
      <c r="AA222" s="980"/>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12"/>
        <v>0</v>
      </c>
    </row>
    <row r="223" spans="1:51" ht="25.5" hidden="1" customHeight="1" x14ac:dyDescent="0.15">
      <c r="A223" s="988"/>
      <c r="B223" s="253"/>
      <c r="C223" s="252"/>
      <c r="D223" s="253"/>
      <c r="E223" s="252"/>
      <c r="F223" s="314"/>
      <c r="G223" s="234"/>
      <c r="H223" s="235"/>
      <c r="I223" s="235"/>
      <c r="J223" s="235"/>
      <c r="K223" s="235"/>
      <c r="L223" s="235"/>
      <c r="M223" s="235"/>
      <c r="N223" s="235"/>
      <c r="O223" s="235"/>
      <c r="P223" s="236"/>
      <c r="Q223" s="978"/>
      <c r="R223" s="979"/>
      <c r="S223" s="979"/>
      <c r="T223" s="979"/>
      <c r="U223" s="979"/>
      <c r="V223" s="979"/>
      <c r="W223" s="979"/>
      <c r="X223" s="979"/>
      <c r="Y223" s="979"/>
      <c r="Z223" s="979"/>
      <c r="AA223" s="980"/>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12"/>
        <v>0</v>
      </c>
    </row>
    <row r="224" spans="1:51" ht="22.5" hidden="1" customHeight="1" x14ac:dyDescent="0.15">
      <c r="A224" s="988"/>
      <c r="B224" s="253"/>
      <c r="C224" s="252"/>
      <c r="D224" s="253"/>
      <c r="E224" s="252"/>
      <c r="F224" s="314"/>
      <c r="G224" s="234"/>
      <c r="H224" s="235"/>
      <c r="I224" s="235"/>
      <c r="J224" s="235"/>
      <c r="K224" s="235"/>
      <c r="L224" s="235"/>
      <c r="M224" s="235"/>
      <c r="N224" s="235"/>
      <c r="O224" s="235"/>
      <c r="P224" s="236"/>
      <c r="Q224" s="978"/>
      <c r="R224" s="979"/>
      <c r="S224" s="979"/>
      <c r="T224" s="979"/>
      <c r="U224" s="979"/>
      <c r="V224" s="979"/>
      <c r="W224" s="979"/>
      <c r="X224" s="979"/>
      <c r="Y224" s="979"/>
      <c r="Z224" s="979"/>
      <c r="AA224" s="980"/>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12"/>
        <v>0</v>
      </c>
    </row>
    <row r="225" spans="1:51" ht="22.5" hidden="1" customHeight="1" x14ac:dyDescent="0.15">
      <c r="A225" s="988"/>
      <c r="B225" s="253"/>
      <c r="C225" s="252"/>
      <c r="D225" s="253"/>
      <c r="E225" s="252"/>
      <c r="F225" s="314"/>
      <c r="G225" s="237"/>
      <c r="H225" s="194"/>
      <c r="I225" s="194"/>
      <c r="J225" s="194"/>
      <c r="K225" s="194"/>
      <c r="L225" s="194"/>
      <c r="M225" s="194"/>
      <c r="N225" s="194"/>
      <c r="O225" s="194"/>
      <c r="P225" s="238"/>
      <c r="Q225" s="981"/>
      <c r="R225" s="982"/>
      <c r="S225" s="982"/>
      <c r="T225" s="982"/>
      <c r="U225" s="982"/>
      <c r="V225" s="982"/>
      <c r="W225" s="982"/>
      <c r="X225" s="982"/>
      <c r="Y225" s="982"/>
      <c r="Z225" s="982"/>
      <c r="AA225" s="983"/>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12"/>
        <v>0</v>
      </c>
    </row>
    <row r="226" spans="1:51" ht="22.5" hidden="1" customHeight="1" x14ac:dyDescent="0.15">
      <c r="A226" s="988"/>
      <c r="B226" s="253"/>
      <c r="C226" s="252"/>
      <c r="D226" s="253"/>
      <c r="E226" s="252"/>
      <c r="F226" s="314"/>
      <c r="G226" s="272" t="s">
        <v>248</v>
      </c>
      <c r="H226" s="199"/>
      <c r="I226" s="199"/>
      <c r="J226" s="199"/>
      <c r="K226" s="199"/>
      <c r="L226" s="199"/>
      <c r="M226" s="199"/>
      <c r="N226" s="199"/>
      <c r="O226" s="199"/>
      <c r="P226" s="200"/>
      <c r="Q226" s="215" t="s">
        <v>329</v>
      </c>
      <c r="R226" s="199"/>
      <c r="S226" s="199"/>
      <c r="T226" s="199"/>
      <c r="U226" s="199"/>
      <c r="V226" s="199"/>
      <c r="W226" s="199"/>
      <c r="X226" s="199"/>
      <c r="Y226" s="199"/>
      <c r="Z226" s="199"/>
      <c r="AA226" s="199"/>
      <c r="AB226" s="287" t="s">
        <v>330</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88"/>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 t="shared" ref="AY227:AY232" si="13">$AY$226</f>
        <v>0</v>
      </c>
    </row>
    <row r="228" spans="1:51" ht="22.5" hidden="1" customHeight="1" x14ac:dyDescent="0.15">
      <c r="A228" s="988"/>
      <c r="B228" s="253"/>
      <c r="C228" s="252"/>
      <c r="D228" s="253"/>
      <c r="E228" s="252"/>
      <c r="F228" s="314"/>
      <c r="G228" s="232"/>
      <c r="H228" s="191"/>
      <c r="I228" s="191"/>
      <c r="J228" s="191"/>
      <c r="K228" s="191"/>
      <c r="L228" s="191"/>
      <c r="M228" s="191"/>
      <c r="N228" s="191"/>
      <c r="O228" s="191"/>
      <c r="P228" s="233"/>
      <c r="Q228" s="975"/>
      <c r="R228" s="976"/>
      <c r="S228" s="976"/>
      <c r="T228" s="976"/>
      <c r="U228" s="976"/>
      <c r="V228" s="976"/>
      <c r="W228" s="976"/>
      <c r="X228" s="976"/>
      <c r="Y228" s="976"/>
      <c r="Z228" s="976"/>
      <c r="AA228" s="977"/>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si="13"/>
        <v>0</v>
      </c>
    </row>
    <row r="229" spans="1:51" ht="22.5" hidden="1" customHeight="1" x14ac:dyDescent="0.15">
      <c r="A229" s="988"/>
      <c r="B229" s="253"/>
      <c r="C229" s="252"/>
      <c r="D229" s="253"/>
      <c r="E229" s="252"/>
      <c r="F229" s="314"/>
      <c r="G229" s="234"/>
      <c r="H229" s="235"/>
      <c r="I229" s="235"/>
      <c r="J229" s="235"/>
      <c r="K229" s="235"/>
      <c r="L229" s="235"/>
      <c r="M229" s="235"/>
      <c r="N229" s="235"/>
      <c r="O229" s="235"/>
      <c r="P229" s="236"/>
      <c r="Q229" s="978"/>
      <c r="R229" s="979"/>
      <c r="S229" s="979"/>
      <c r="T229" s="979"/>
      <c r="U229" s="979"/>
      <c r="V229" s="979"/>
      <c r="W229" s="979"/>
      <c r="X229" s="979"/>
      <c r="Y229" s="979"/>
      <c r="Z229" s="979"/>
      <c r="AA229" s="980"/>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13"/>
        <v>0</v>
      </c>
    </row>
    <row r="230" spans="1:51" ht="25.5" hidden="1" customHeight="1" x14ac:dyDescent="0.15">
      <c r="A230" s="988"/>
      <c r="B230" s="253"/>
      <c r="C230" s="252"/>
      <c r="D230" s="253"/>
      <c r="E230" s="252"/>
      <c r="F230" s="314"/>
      <c r="G230" s="234"/>
      <c r="H230" s="235"/>
      <c r="I230" s="235"/>
      <c r="J230" s="235"/>
      <c r="K230" s="235"/>
      <c r="L230" s="235"/>
      <c r="M230" s="235"/>
      <c r="N230" s="235"/>
      <c r="O230" s="235"/>
      <c r="P230" s="236"/>
      <c r="Q230" s="978"/>
      <c r="R230" s="979"/>
      <c r="S230" s="979"/>
      <c r="T230" s="979"/>
      <c r="U230" s="979"/>
      <c r="V230" s="979"/>
      <c r="W230" s="979"/>
      <c r="X230" s="979"/>
      <c r="Y230" s="979"/>
      <c r="Z230" s="979"/>
      <c r="AA230" s="980"/>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13"/>
        <v>0</v>
      </c>
    </row>
    <row r="231" spans="1:51" ht="22.5" hidden="1" customHeight="1" x14ac:dyDescent="0.15">
      <c r="A231" s="988"/>
      <c r="B231" s="253"/>
      <c r="C231" s="252"/>
      <c r="D231" s="253"/>
      <c r="E231" s="252"/>
      <c r="F231" s="314"/>
      <c r="G231" s="234"/>
      <c r="H231" s="235"/>
      <c r="I231" s="235"/>
      <c r="J231" s="235"/>
      <c r="K231" s="235"/>
      <c r="L231" s="235"/>
      <c r="M231" s="235"/>
      <c r="N231" s="235"/>
      <c r="O231" s="235"/>
      <c r="P231" s="236"/>
      <c r="Q231" s="978"/>
      <c r="R231" s="979"/>
      <c r="S231" s="979"/>
      <c r="T231" s="979"/>
      <c r="U231" s="979"/>
      <c r="V231" s="979"/>
      <c r="W231" s="979"/>
      <c r="X231" s="979"/>
      <c r="Y231" s="979"/>
      <c r="Z231" s="979"/>
      <c r="AA231" s="980"/>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13"/>
        <v>0</v>
      </c>
    </row>
    <row r="232" spans="1:51" ht="22.5" hidden="1" customHeight="1" x14ac:dyDescent="0.15">
      <c r="A232" s="988"/>
      <c r="B232" s="253"/>
      <c r="C232" s="252"/>
      <c r="D232" s="253"/>
      <c r="E232" s="252"/>
      <c r="F232" s="314"/>
      <c r="G232" s="237"/>
      <c r="H232" s="194"/>
      <c r="I232" s="194"/>
      <c r="J232" s="194"/>
      <c r="K232" s="194"/>
      <c r="L232" s="194"/>
      <c r="M232" s="194"/>
      <c r="N232" s="194"/>
      <c r="O232" s="194"/>
      <c r="P232" s="238"/>
      <c r="Q232" s="981"/>
      <c r="R232" s="982"/>
      <c r="S232" s="982"/>
      <c r="T232" s="982"/>
      <c r="U232" s="982"/>
      <c r="V232" s="982"/>
      <c r="W232" s="982"/>
      <c r="X232" s="982"/>
      <c r="Y232" s="982"/>
      <c r="Z232" s="982"/>
      <c r="AA232" s="983"/>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13"/>
        <v>0</v>
      </c>
    </row>
    <row r="233" spans="1:51" ht="22.5" hidden="1" customHeight="1" x14ac:dyDescent="0.15">
      <c r="A233" s="988"/>
      <c r="B233" s="253"/>
      <c r="C233" s="252"/>
      <c r="D233" s="253"/>
      <c r="E233" s="252"/>
      <c r="F233" s="314"/>
      <c r="G233" s="272" t="s">
        <v>248</v>
      </c>
      <c r="H233" s="199"/>
      <c r="I233" s="199"/>
      <c r="J233" s="199"/>
      <c r="K233" s="199"/>
      <c r="L233" s="199"/>
      <c r="M233" s="199"/>
      <c r="N233" s="199"/>
      <c r="O233" s="199"/>
      <c r="P233" s="200"/>
      <c r="Q233" s="215" t="s">
        <v>329</v>
      </c>
      <c r="R233" s="199"/>
      <c r="S233" s="199"/>
      <c r="T233" s="199"/>
      <c r="U233" s="199"/>
      <c r="V233" s="199"/>
      <c r="W233" s="199"/>
      <c r="X233" s="199"/>
      <c r="Y233" s="199"/>
      <c r="Z233" s="199"/>
      <c r="AA233" s="199"/>
      <c r="AB233" s="287" t="s">
        <v>330</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88"/>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 t="shared" ref="AY234:AY239" si="14">$AY$233</f>
        <v>0</v>
      </c>
    </row>
    <row r="235" spans="1:51" ht="22.5" hidden="1" customHeight="1" x14ac:dyDescent="0.15">
      <c r="A235" s="988"/>
      <c r="B235" s="253"/>
      <c r="C235" s="252"/>
      <c r="D235" s="253"/>
      <c r="E235" s="252"/>
      <c r="F235" s="314"/>
      <c r="G235" s="232"/>
      <c r="H235" s="191"/>
      <c r="I235" s="191"/>
      <c r="J235" s="191"/>
      <c r="K235" s="191"/>
      <c r="L235" s="191"/>
      <c r="M235" s="191"/>
      <c r="N235" s="191"/>
      <c r="O235" s="191"/>
      <c r="P235" s="233"/>
      <c r="Q235" s="975"/>
      <c r="R235" s="976"/>
      <c r="S235" s="976"/>
      <c r="T235" s="976"/>
      <c r="U235" s="976"/>
      <c r="V235" s="976"/>
      <c r="W235" s="976"/>
      <c r="X235" s="976"/>
      <c r="Y235" s="976"/>
      <c r="Z235" s="976"/>
      <c r="AA235" s="977"/>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si="14"/>
        <v>0</v>
      </c>
    </row>
    <row r="236" spans="1:51" ht="22.5" hidden="1" customHeight="1" x14ac:dyDescent="0.15">
      <c r="A236" s="988"/>
      <c r="B236" s="253"/>
      <c r="C236" s="252"/>
      <c r="D236" s="253"/>
      <c r="E236" s="252"/>
      <c r="F236" s="314"/>
      <c r="G236" s="234"/>
      <c r="H236" s="235"/>
      <c r="I236" s="235"/>
      <c r="J236" s="235"/>
      <c r="K236" s="235"/>
      <c r="L236" s="235"/>
      <c r="M236" s="235"/>
      <c r="N236" s="235"/>
      <c r="O236" s="235"/>
      <c r="P236" s="236"/>
      <c r="Q236" s="978"/>
      <c r="R236" s="979"/>
      <c r="S236" s="979"/>
      <c r="T236" s="979"/>
      <c r="U236" s="979"/>
      <c r="V236" s="979"/>
      <c r="W236" s="979"/>
      <c r="X236" s="979"/>
      <c r="Y236" s="979"/>
      <c r="Z236" s="979"/>
      <c r="AA236" s="980"/>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14"/>
        <v>0</v>
      </c>
    </row>
    <row r="237" spans="1:51" ht="25.5" hidden="1" customHeight="1" x14ac:dyDescent="0.15">
      <c r="A237" s="988"/>
      <c r="B237" s="253"/>
      <c r="C237" s="252"/>
      <c r="D237" s="253"/>
      <c r="E237" s="252"/>
      <c r="F237" s="314"/>
      <c r="G237" s="234"/>
      <c r="H237" s="235"/>
      <c r="I237" s="235"/>
      <c r="J237" s="235"/>
      <c r="K237" s="235"/>
      <c r="L237" s="235"/>
      <c r="M237" s="235"/>
      <c r="N237" s="235"/>
      <c r="O237" s="235"/>
      <c r="P237" s="236"/>
      <c r="Q237" s="978"/>
      <c r="R237" s="979"/>
      <c r="S237" s="979"/>
      <c r="T237" s="979"/>
      <c r="U237" s="979"/>
      <c r="V237" s="979"/>
      <c r="W237" s="979"/>
      <c r="X237" s="979"/>
      <c r="Y237" s="979"/>
      <c r="Z237" s="979"/>
      <c r="AA237" s="980"/>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14"/>
        <v>0</v>
      </c>
    </row>
    <row r="238" spans="1:51" ht="22.5" hidden="1" customHeight="1" x14ac:dyDescent="0.15">
      <c r="A238" s="988"/>
      <c r="B238" s="253"/>
      <c r="C238" s="252"/>
      <c r="D238" s="253"/>
      <c r="E238" s="252"/>
      <c r="F238" s="314"/>
      <c r="G238" s="234"/>
      <c r="H238" s="235"/>
      <c r="I238" s="235"/>
      <c r="J238" s="235"/>
      <c r="K238" s="235"/>
      <c r="L238" s="235"/>
      <c r="M238" s="235"/>
      <c r="N238" s="235"/>
      <c r="O238" s="235"/>
      <c r="P238" s="236"/>
      <c r="Q238" s="978"/>
      <c r="R238" s="979"/>
      <c r="S238" s="979"/>
      <c r="T238" s="979"/>
      <c r="U238" s="979"/>
      <c r="V238" s="979"/>
      <c r="W238" s="979"/>
      <c r="X238" s="979"/>
      <c r="Y238" s="979"/>
      <c r="Z238" s="979"/>
      <c r="AA238" s="980"/>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14"/>
        <v>0</v>
      </c>
    </row>
    <row r="239" spans="1:51" ht="22.5" hidden="1" customHeight="1" x14ac:dyDescent="0.15">
      <c r="A239" s="988"/>
      <c r="B239" s="253"/>
      <c r="C239" s="252"/>
      <c r="D239" s="253"/>
      <c r="E239" s="252"/>
      <c r="F239" s="314"/>
      <c r="G239" s="237"/>
      <c r="H239" s="194"/>
      <c r="I239" s="194"/>
      <c r="J239" s="194"/>
      <c r="K239" s="194"/>
      <c r="L239" s="194"/>
      <c r="M239" s="194"/>
      <c r="N239" s="194"/>
      <c r="O239" s="194"/>
      <c r="P239" s="238"/>
      <c r="Q239" s="981"/>
      <c r="R239" s="982"/>
      <c r="S239" s="982"/>
      <c r="T239" s="982"/>
      <c r="U239" s="982"/>
      <c r="V239" s="982"/>
      <c r="W239" s="982"/>
      <c r="X239" s="982"/>
      <c r="Y239" s="982"/>
      <c r="Z239" s="982"/>
      <c r="AA239" s="983"/>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14"/>
        <v>0</v>
      </c>
    </row>
    <row r="240" spans="1:51" ht="22.5" hidden="1" customHeight="1" x14ac:dyDescent="0.15">
      <c r="A240" s="988"/>
      <c r="B240" s="253"/>
      <c r="C240" s="252"/>
      <c r="D240" s="253"/>
      <c r="E240" s="252"/>
      <c r="F240" s="314"/>
      <c r="G240" s="272" t="s">
        <v>248</v>
      </c>
      <c r="H240" s="199"/>
      <c r="I240" s="199"/>
      <c r="J240" s="199"/>
      <c r="K240" s="199"/>
      <c r="L240" s="199"/>
      <c r="M240" s="199"/>
      <c r="N240" s="199"/>
      <c r="O240" s="199"/>
      <c r="P240" s="200"/>
      <c r="Q240" s="215" t="s">
        <v>329</v>
      </c>
      <c r="R240" s="199"/>
      <c r="S240" s="199"/>
      <c r="T240" s="199"/>
      <c r="U240" s="199"/>
      <c r="V240" s="199"/>
      <c r="W240" s="199"/>
      <c r="X240" s="199"/>
      <c r="Y240" s="199"/>
      <c r="Z240" s="199"/>
      <c r="AA240" s="199"/>
      <c r="AB240" s="287" t="s">
        <v>330</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88"/>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 t="shared" ref="AY241:AY246" si="15">$AY$240</f>
        <v>0</v>
      </c>
    </row>
    <row r="242" spans="1:51" ht="22.5" hidden="1" customHeight="1" x14ac:dyDescent="0.15">
      <c r="A242" s="988"/>
      <c r="B242" s="253"/>
      <c r="C242" s="252"/>
      <c r="D242" s="253"/>
      <c r="E242" s="252"/>
      <c r="F242" s="314"/>
      <c r="G242" s="232"/>
      <c r="H242" s="191"/>
      <c r="I242" s="191"/>
      <c r="J242" s="191"/>
      <c r="K242" s="191"/>
      <c r="L242" s="191"/>
      <c r="M242" s="191"/>
      <c r="N242" s="191"/>
      <c r="O242" s="191"/>
      <c r="P242" s="233"/>
      <c r="Q242" s="975"/>
      <c r="R242" s="976"/>
      <c r="S242" s="976"/>
      <c r="T242" s="976"/>
      <c r="U242" s="976"/>
      <c r="V242" s="976"/>
      <c r="W242" s="976"/>
      <c r="X242" s="976"/>
      <c r="Y242" s="976"/>
      <c r="Z242" s="976"/>
      <c r="AA242" s="977"/>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si="15"/>
        <v>0</v>
      </c>
    </row>
    <row r="243" spans="1:51" ht="22.5" hidden="1" customHeight="1" x14ac:dyDescent="0.15">
      <c r="A243" s="988"/>
      <c r="B243" s="253"/>
      <c r="C243" s="252"/>
      <c r="D243" s="253"/>
      <c r="E243" s="252"/>
      <c r="F243" s="314"/>
      <c r="G243" s="234"/>
      <c r="H243" s="235"/>
      <c r="I243" s="235"/>
      <c r="J243" s="235"/>
      <c r="K243" s="235"/>
      <c r="L243" s="235"/>
      <c r="M243" s="235"/>
      <c r="N243" s="235"/>
      <c r="O243" s="235"/>
      <c r="P243" s="236"/>
      <c r="Q243" s="978"/>
      <c r="R243" s="979"/>
      <c r="S243" s="979"/>
      <c r="T243" s="979"/>
      <c r="U243" s="979"/>
      <c r="V243" s="979"/>
      <c r="W243" s="979"/>
      <c r="X243" s="979"/>
      <c r="Y243" s="979"/>
      <c r="Z243" s="979"/>
      <c r="AA243" s="980"/>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15"/>
        <v>0</v>
      </c>
    </row>
    <row r="244" spans="1:51" ht="25.5" hidden="1" customHeight="1" x14ac:dyDescent="0.15">
      <c r="A244" s="988"/>
      <c r="B244" s="253"/>
      <c r="C244" s="252"/>
      <c r="D244" s="253"/>
      <c r="E244" s="252"/>
      <c r="F244" s="314"/>
      <c r="G244" s="234"/>
      <c r="H244" s="235"/>
      <c r="I244" s="235"/>
      <c r="J244" s="235"/>
      <c r="K244" s="235"/>
      <c r="L244" s="235"/>
      <c r="M244" s="235"/>
      <c r="N244" s="235"/>
      <c r="O244" s="235"/>
      <c r="P244" s="236"/>
      <c r="Q244" s="978"/>
      <c r="R244" s="979"/>
      <c r="S244" s="979"/>
      <c r="T244" s="979"/>
      <c r="U244" s="979"/>
      <c r="V244" s="979"/>
      <c r="W244" s="979"/>
      <c r="X244" s="979"/>
      <c r="Y244" s="979"/>
      <c r="Z244" s="979"/>
      <c r="AA244" s="980"/>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15"/>
        <v>0</v>
      </c>
    </row>
    <row r="245" spans="1:51" ht="22.5" hidden="1" customHeight="1" x14ac:dyDescent="0.15">
      <c r="A245" s="988"/>
      <c r="B245" s="253"/>
      <c r="C245" s="252"/>
      <c r="D245" s="253"/>
      <c r="E245" s="252"/>
      <c r="F245" s="314"/>
      <c r="G245" s="234"/>
      <c r="H245" s="235"/>
      <c r="I245" s="235"/>
      <c r="J245" s="235"/>
      <c r="K245" s="235"/>
      <c r="L245" s="235"/>
      <c r="M245" s="235"/>
      <c r="N245" s="235"/>
      <c r="O245" s="235"/>
      <c r="P245" s="236"/>
      <c r="Q245" s="978"/>
      <c r="R245" s="979"/>
      <c r="S245" s="979"/>
      <c r="T245" s="979"/>
      <c r="U245" s="979"/>
      <c r="V245" s="979"/>
      <c r="W245" s="979"/>
      <c r="X245" s="979"/>
      <c r="Y245" s="979"/>
      <c r="Z245" s="979"/>
      <c r="AA245" s="980"/>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15"/>
        <v>0</v>
      </c>
    </row>
    <row r="246" spans="1:51" ht="22.5" hidden="1" customHeight="1" x14ac:dyDescent="0.15">
      <c r="A246" s="988"/>
      <c r="B246" s="253"/>
      <c r="C246" s="252"/>
      <c r="D246" s="253"/>
      <c r="E246" s="315"/>
      <c r="F246" s="316"/>
      <c r="G246" s="237"/>
      <c r="H246" s="194"/>
      <c r="I246" s="194"/>
      <c r="J246" s="194"/>
      <c r="K246" s="194"/>
      <c r="L246" s="194"/>
      <c r="M246" s="194"/>
      <c r="N246" s="194"/>
      <c r="O246" s="194"/>
      <c r="P246" s="238"/>
      <c r="Q246" s="981"/>
      <c r="R246" s="982"/>
      <c r="S246" s="982"/>
      <c r="T246" s="982"/>
      <c r="U246" s="982"/>
      <c r="V246" s="982"/>
      <c r="W246" s="982"/>
      <c r="X246" s="982"/>
      <c r="Y246" s="982"/>
      <c r="Z246" s="982"/>
      <c r="AA246" s="983"/>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15"/>
        <v>0</v>
      </c>
    </row>
    <row r="247" spans="1:51" ht="23.25" hidden="1" customHeight="1" x14ac:dyDescent="0.15">
      <c r="A247" s="988"/>
      <c r="B247" s="253"/>
      <c r="C247" s="252"/>
      <c r="D247" s="253"/>
      <c r="E247" s="187" t="s">
        <v>294</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88"/>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88"/>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88"/>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88"/>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88"/>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382</v>
      </c>
      <c r="AF252" s="199"/>
      <c r="AG252" s="199"/>
      <c r="AH252" s="200"/>
      <c r="AI252" s="215" t="s">
        <v>404</v>
      </c>
      <c r="AJ252" s="199"/>
      <c r="AK252" s="199"/>
      <c r="AL252" s="200"/>
      <c r="AM252" s="215" t="s">
        <v>693</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988"/>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988"/>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$AY$252</f>
        <v>0</v>
      </c>
    </row>
    <row r="255" spans="1:51" ht="39.75" hidden="1" customHeight="1" x14ac:dyDescent="0.15">
      <c r="A255" s="988"/>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$AY$252</f>
        <v>0</v>
      </c>
    </row>
    <row r="256" spans="1:51" ht="18.75" hidden="1" customHeight="1" x14ac:dyDescent="0.15">
      <c r="A256" s="988"/>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382</v>
      </c>
      <c r="AF256" s="199"/>
      <c r="AG256" s="199"/>
      <c r="AH256" s="200"/>
      <c r="AI256" s="215" t="s">
        <v>404</v>
      </c>
      <c r="AJ256" s="199"/>
      <c r="AK256" s="199"/>
      <c r="AL256" s="200"/>
      <c r="AM256" s="215" t="s">
        <v>693</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988"/>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988"/>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$AY$256</f>
        <v>0</v>
      </c>
    </row>
    <row r="259" spans="1:51" ht="39.75" hidden="1" customHeight="1" x14ac:dyDescent="0.15">
      <c r="A259" s="988"/>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$AY$256</f>
        <v>0</v>
      </c>
    </row>
    <row r="260" spans="1:51" ht="18.75" hidden="1" customHeight="1" x14ac:dyDescent="0.15">
      <c r="A260" s="988"/>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382</v>
      </c>
      <c r="AF260" s="199"/>
      <c r="AG260" s="199"/>
      <c r="AH260" s="200"/>
      <c r="AI260" s="215" t="s">
        <v>404</v>
      </c>
      <c r="AJ260" s="199"/>
      <c r="AK260" s="199"/>
      <c r="AL260" s="200"/>
      <c r="AM260" s="215" t="s">
        <v>693</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988"/>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988"/>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$AY$260</f>
        <v>0</v>
      </c>
    </row>
    <row r="263" spans="1:51" ht="39.75" hidden="1" customHeight="1" x14ac:dyDescent="0.15">
      <c r="A263" s="988"/>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$AY$260</f>
        <v>0</v>
      </c>
    </row>
    <row r="264" spans="1:51" ht="18.75" hidden="1" customHeight="1" x14ac:dyDescent="0.15">
      <c r="A264" s="988"/>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382</v>
      </c>
      <c r="AF264" s="199"/>
      <c r="AG264" s="199"/>
      <c r="AH264" s="200"/>
      <c r="AI264" s="215" t="s">
        <v>404</v>
      </c>
      <c r="AJ264" s="199"/>
      <c r="AK264" s="199"/>
      <c r="AL264" s="200"/>
      <c r="AM264" s="215" t="s">
        <v>693</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988"/>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988"/>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$AY$264</f>
        <v>0</v>
      </c>
    </row>
    <row r="267" spans="1:51" ht="39.75" hidden="1" customHeight="1" x14ac:dyDescent="0.15">
      <c r="A267" s="988"/>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$AY$264</f>
        <v>0</v>
      </c>
    </row>
    <row r="268" spans="1:51" ht="18.75" hidden="1" customHeight="1" x14ac:dyDescent="0.15">
      <c r="A268" s="988"/>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382</v>
      </c>
      <c r="AF268" s="199"/>
      <c r="AG268" s="199"/>
      <c r="AH268" s="200"/>
      <c r="AI268" s="215" t="s">
        <v>404</v>
      </c>
      <c r="AJ268" s="199"/>
      <c r="AK268" s="199"/>
      <c r="AL268" s="200"/>
      <c r="AM268" s="215" t="s">
        <v>693</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988"/>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988"/>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$AY$268</f>
        <v>0</v>
      </c>
    </row>
    <row r="271" spans="1:51" ht="39.75" hidden="1" customHeight="1" x14ac:dyDescent="0.15">
      <c r="A271" s="988"/>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$AY$268</f>
        <v>0</v>
      </c>
    </row>
    <row r="272" spans="1:51" ht="22.5" hidden="1" customHeight="1" x14ac:dyDescent="0.15">
      <c r="A272" s="988"/>
      <c r="B272" s="253"/>
      <c r="C272" s="252"/>
      <c r="D272" s="253"/>
      <c r="E272" s="252"/>
      <c r="F272" s="314"/>
      <c r="G272" s="272" t="s">
        <v>248</v>
      </c>
      <c r="H272" s="199"/>
      <c r="I272" s="199"/>
      <c r="J272" s="199"/>
      <c r="K272" s="199"/>
      <c r="L272" s="199"/>
      <c r="M272" s="199"/>
      <c r="N272" s="199"/>
      <c r="O272" s="199"/>
      <c r="P272" s="200"/>
      <c r="Q272" s="215" t="s">
        <v>329</v>
      </c>
      <c r="R272" s="199"/>
      <c r="S272" s="199"/>
      <c r="T272" s="199"/>
      <c r="U272" s="199"/>
      <c r="V272" s="199"/>
      <c r="W272" s="199"/>
      <c r="X272" s="199"/>
      <c r="Y272" s="199"/>
      <c r="Z272" s="199"/>
      <c r="AA272" s="199"/>
      <c r="AB272" s="287" t="s">
        <v>330</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583"/>
      <c r="AY272">
        <f>COUNTA($G$274)</f>
        <v>0</v>
      </c>
    </row>
    <row r="273" spans="1:51" ht="22.5" hidden="1" customHeight="1" x14ac:dyDescent="0.15">
      <c r="A273" s="988"/>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 t="shared" ref="AY273:AY278" si="16">$AY$272</f>
        <v>0</v>
      </c>
    </row>
    <row r="274" spans="1:51" ht="22.5" hidden="1" customHeight="1" x14ac:dyDescent="0.15">
      <c r="A274" s="988"/>
      <c r="B274" s="253"/>
      <c r="C274" s="252"/>
      <c r="D274" s="253"/>
      <c r="E274" s="252"/>
      <c r="F274" s="314"/>
      <c r="G274" s="232"/>
      <c r="H274" s="191"/>
      <c r="I274" s="191"/>
      <c r="J274" s="191"/>
      <c r="K274" s="191"/>
      <c r="L274" s="191"/>
      <c r="M274" s="191"/>
      <c r="N274" s="191"/>
      <c r="O274" s="191"/>
      <c r="P274" s="233"/>
      <c r="Q274" s="975"/>
      <c r="R274" s="976"/>
      <c r="S274" s="976"/>
      <c r="T274" s="976"/>
      <c r="U274" s="976"/>
      <c r="V274" s="976"/>
      <c r="W274" s="976"/>
      <c r="X274" s="976"/>
      <c r="Y274" s="976"/>
      <c r="Z274" s="976"/>
      <c r="AA274" s="977"/>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si="16"/>
        <v>0</v>
      </c>
    </row>
    <row r="275" spans="1:51" ht="22.5" hidden="1" customHeight="1" x14ac:dyDescent="0.15">
      <c r="A275" s="988"/>
      <c r="B275" s="253"/>
      <c r="C275" s="252"/>
      <c r="D275" s="253"/>
      <c r="E275" s="252"/>
      <c r="F275" s="314"/>
      <c r="G275" s="234"/>
      <c r="H275" s="235"/>
      <c r="I275" s="235"/>
      <c r="J275" s="235"/>
      <c r="K275" s="235"/>
      <c r="L275" s="235"/>
      <c r="M275" s="235"/>
      <c r="N275" s="235"/>
      <c r="O275" s="235"/>
      <c r="P275" s="236"/>
      <c r="Q275" s="978"/>
      <c r="R275" s="979"/>
      <c r="S275" s="979"/>
      <c r="T275" s="979"/>
      <c r="U275" s="979"/>
      <c r="V275" s="979"/>
      <c r="W275" s="979"/>
      <c r="X275" s="979"/>
      <c r="Y275" s="979"/>
      <c r="Z275" s="979"/>
      <c r="AA275" s="980"/>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16"/>
        <v>0</v>
      </c>
    </row>
    <row r="276" spans="1:51" ht="25.5" hidden="1" customHeight="1" x14ac:dyDescent="0.15">
      <c r="A276" s="988"/>
      <c r="B276" s="253"/>
      <c r="C276" s="252"/>
      <c r="D276" s="253"/>
      <c r="E276" s="252"/>
      <c r="F276" s="314"/>
      <c r="G276" s="234"/>
      <c r="H276" s="235"/>
      <c r="I276" s="235"/>
      <c r="J276" s="235"/>
      <c r="K276" s="235"/>
      <c r="L276" s="235"/>
      <c r="M276" s="235"/>
      <c r="N276" s="235"/>
      <c r="O276" s="235"/>
      <c r="P276" s="236"/>
      <c r="Q276" s="978"/>
      <c r="R276" s="979"/>
      <c r="S276" s="979"/>
      <c r="T276" s="979"/>
      <c r="U276" s="979"/>
      <c r="V276" s="979"/>
      <c r="W276" s="979"/>
      <c r="X276" s="979"/>
      <c r="Y276" s="979"/>
      <c r="Z276" s="979"/>
      <c r="AA276" s="980"/>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16"/>
        <v>0</v>
      </c>
    </row>
    <row r="277" spans="1:51" ht="22.5" hidden="1" customHeight="1" x14ac:dyDescent="0.15">
      <c r="A277" s="988"/>
      <c r="B277" s="253"/>
      <c r="C277" s="252"/>
      <c r="D277" s="253"/>
      <c r="E277" s="252"/>
      <c r="F277" s="314"/>
      <c r="G277" s="234"/>
      <c r="H277" s="235"/>
      <c r="I277" s="235"/>
      <c r="J277" s="235"/>
      <c r="K277" s="235"/>
      <c r="L277" s="235"/>
      <c r="M277" s="235"/>
      <c r="N277" s="235"/>
      <c r="O277" s="235"/>
      <c r="P277" s="236"/>
      <c r="Q277" s="978"/>
      <c r="R277" s="979"/>
      <c r="S277" s="979"/>
      <c r="T277" s="979"/>
      <c r="U277" s="979"/>
      <c r="V277" s="979"/>
      <c r="W277" s="979"/>
      <c r="X277" s="979"/>
      <c r="Y277" s="979"/>
      <c r="Z277" s="979"/>
      <c r="AA277" s="980"/>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16"/>
        <v>0</v>
      </c>
    </row>
    <row r="278" spans="1:51" ht="22.5" hidden="1" customHeight="1" x14ac:dyDescent="0.15">
      <c r="A278" s="988"/>
      <c r="B278" s="253"/>
      <c r="C278" s="252"/>
      <c r="D278" s="253"/>
      <c r="E278" s="252"/>
      <c r="F278" s="314"/>
      <c r="G278" s="237"/>
      <c r="H278" s="194"/>
      <c r="I278" s="194"/>
      <c r="J278" s="194"/>
      <c r="K278" s="194"/>
      <c r="L278" s="194"/>
      <c r="M278" s="194"/>
      <c r="N278" s="194"/>
      <c r="O278" s="194"/>
      <c r="P278" s="238"/>
      <c r="Q278" s="981"/>
      <c r="R278" s="982"/>
      <c r="S278" s="982"/>
      <c r="T278" s="982"/>
      <c r="U278" s="982"/>
      <c r="V278" s="982"/>
      <c r="W278" s="982"/>
      <c r="X278" s="982"/>
      <c r="Y278" s="982"/>
      <c r="Z278" s="982"/>
      <c r="AA278" s="983"/>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16"/>
        <v>0</v>
      </c>
    </row>
    <row r="279" spans="1:51" ht="22.5" hidden="1" customHeight="1" x14ac:dyDescent="0.15">
      <c r="A279" s="988"/>
      <c r="B279" s="253"/>
      <c r="C279" s="252"/>
      <c r="D279" s="253"/>
      <c r="E279" s="252"/>
      <c r="F279" s="314"/>
      <c r="G279" s="272" t="s">
        <v>248</v>
      </c>
      <c r="H279" s="199"/>
      <c r="I279" s="199"/>
      <c r="J279" s="199"/>
      <c r="K279" s="199"/>
      <c r="L279" s="199"/>
      <c r="M279" s="199"/>
      <c r="N279" s="199"/>
      <c r="O279" s="199"/>
      <c r="P279" s="200"/>
      <c r="Q279" s="215" t="s">
        <v>329</v>
      </c>
      <c r="R279" s="199"/>
      <c r="S279" s="199"/>
      <c r="T279" s="199"/>
      <c r="U279" s="199"/>
      <c r="V279" s="199"/>
      <c r="W279" s="199"/>
      <c r="X279" s="199"/>
      <c r="Y279" s="199"/>
      <c r="Z279" s="199"/>
      <c r="AA279" s="199"/>
      <c r="AB279" s="287" t="s">
        <v>330</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88"/>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 t="shared" ref="AY280:AY285" si="17">$AY$279</f>
        <v>0</v>
      </c>
    </row>
    <row r="281" spans="1:51" ht="22.5" hidden="1" customHeight="1" x14ac:dyDescent="0.15">
      <c r="A281" s="988"/>
      <c r="B281" s="253"/>
      <c r="C281" s="252"/>
      <c r="D281" s="253"/>
      <c r="E281" s="252"/>
      <c r="F281" s="314"/>
      <c r="G281" s="232"/>
      <c r="H281" s="191"/>
      <c r="I281" s="191"/>
      <c r="J281" s="191"/>
      <c r="K281" s="191"/>
      <c r="L281" s="191"/>
      <c r="M281" s="191"/>
      <c r="N281" s="191"/>
      <c r="O281" s="191"/>
      <c r="P281" s="233"/>
      <c r="Q281" s="975"/>
      <c r="R281" s="976"/>
      <c r="S281" s="976"/>
      <c r="T281" s="976"/>
      <c r="U281" s="976"/>
      <c r="V281" s="976"/>
      <c r="W281" s="976"/>
      <c r="X281" s="976"/>
      <c r="Y281" s="976"/>
      <c r="Z281" s="976"/>
      <c r="AA281" s="977"/>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si="17"/>
        <v>0</v>
      </c>
    </row>
    <row r="282" spans="1:51" ht="22.5" hidden="1" customHeight="1" x14ac:dyDescent="0.15">
      <c r="A282" s="988"/>
      <c r="B282" s="253"/>
      <c r="C282" s="252"/>
      <c r="D282" s="253"/>
      <c r="E282" s="252"/>
      <c r="F282" s="314"/>
      <c r="G282" s="234"/>
      <c r="H282" s="235"/>
      <c r="I282" s="235"/>
      <c r="J282" s="235"/>
      <c r="K282" s="235"/>
      <c r="L282" s="235"/>
      <c r="M282" s="235"/>
      <c r="N282" s="235"/>
      <c r="O282" s="235"/>
      <c r="P282" s="236"/>
      <c r="Q282" s="978"/>
      <c r="R282" s="979"/>
      <c r="S282" s="979"/>
      <c r="T282" s="979"/>
      <c r="U282" s="979"/>
      <c r="V282" s="979"/>
      <c r="W282" s="979"/>
      <c r="X282" s="979"/>
      <c r="Y282" s="979"/>
      <c r="Z282" s="979"/>
      <c r="AA282" s="980"/>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17"/>
        <v>0</v>
      </c>
    </row>
    <row r="283" spans="1:51" ht="25.5" hidden="1" customHeight="1" x14ac:dyDescent="0.15">
      <c r="A283" s="988"/>
      <c r="B283" s="253"/>
      <c r="C283" s="252"/>
      <c r="D283" s="253"/>
      <c r="E283" s="252"/>
      <c r="F283" s="314"/>
      <c r="G283" s="234"/>
      <c r="H283" s="235"/>
      <c r="I283" s="235"/>
      <c r="J283" s="235"/>
      <c r="K283" s="235"/>
      <c r="L283" s="235"/>
      <c r="M283" s="235"/>
      <c r="N283" s="235"/>
      <c r="O283" s="235"/>
      <c r="P283" s="236"/>
      <c r="Q283" s="978"/>
      <c r="R283" s="979"/>
      <c r="S283" s="979"/>
      <c r="T283" s="979"/>
      <c r="U283" s="979"/>
      <c r="V283" s="979"/>
      <c r="W283" s="979"/>
      <c r="X283" s="979"/>
      <c r="Y283" s="979"/>
      <c r="Z283" s="979"/>
      <c r="AA283" s="980"/>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17"/>
        <v>0</v>
      </c>
    </row>
    <row r="284" spans="1:51" ht="22.5" hidden="1" customHeight="1" x14ac:dyDescent="0.15">
      <c r="A284" s="988"/>
      <c r="B284" s="253"/>
      <c r="C284" s="252"/>
      <c r="D284" s="253"/>
      <c r="E284" s="252"/>
      <c r="F284" s="314"/>
      <c r="G284" s="234"/>
      <c r="H284" s="235"/>
      <c r="I284" s="235"/>
      <c r="J284" s="235"/>
      <c r="K284" s="235"/>
      <c r="L284" s="235"/>
      <c r="M284" s="235"/>
      <c r="N284" s="235"/>
      <c r="O284" s="235"/>
      <c r="P284" s="236"/>
      <c r="Q284" s="978"/>
      <c r="R284" s="979"/>
      <c r="S284" s="979"/>
      <c r="T284" s="979"/>
      <c r="U284" s="979"/>
      <c r="V284" s="979"/>
      <c r="W284" s="979"/>
      <c r="X284" s="979"/>
      <c r="Y284" s="979"/>
      <c r="Z284" s="979"/>
      <c r="AA284" s="980"/>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17"/>
        <v>0</v>
      </c>
    </row>
    <row r="285" spans="1:51" ht="22.5" hidden="1" customHeight="1" x14ac:dyDescent="0.15">
      <c r="A285" s="988"/>
      <c r="B285" s="253"/>
      <c r="C285" s="252"/>
      <c r="D285" s="253"/>
      <c r="E285" s="252"/>
      <c r="F285" s="314"/>
      <c r="G285" s="237"/>
      <c r="H285" s="194"/>
      <c r="I285" s="194"/>
      <c r="J285" s="194"/>
      <c r="K285" s="194"/>
      <c r="L285" s="194"/>
      <c r="M285" s="194"/>
      <c r="N285" s="194"/>
      <c r="O285" s="194"/>
      <c r="P285" s="238"/>
      <c r="Q285" s="981"/>
      <c r="R285" s="982"/>
      <c r="S285" s="982"/>
      <c r="T285" s="982"/>
      <c r="U285" s="982"/>
      <c r="V285" s="982"/>
      <c r="W285" s="982"/>
      <c r="X285" s="982"/>
      <c r="Y285" s="982"/>
      <c r="Z285" s="982"/>
      <c r="AA285" s="983"/>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17"/>
        <v>0</v>
      </c>
    </row>
    <row r="286" spans="1:51" ht="22.5" hidden="1" customHeight="1" x14ac:dyDescent="0.15">
      <c r="A286" s="988"/>
      <c r="B286" s="253"/>
      <c r="C286" s="252"/>
      <c r="D286" s="253"/>
      <c r="E286" s="252"/>
      <c r="F286" s="314"/>
      <c r="G286" s="272" t="s">
        <v>248</v>
      </c>
      <c r="H286" s="199"/>
      <c r="I286" s="199"/>
      <c r="J286" s="199"/>
      <c r="K286" s="199"/>
      <c r="L286" s="199"/>
      <c r="M286" s="199"/>
      <c r="N286" s="199"/>
      <c r="O286" s="199"/>
      <c r="P286" s="200"/>
      <c r="Q286" s="215" t="s">
        <v>329</v>
      </c>
      <c r="R286" s="199"/>
      <c r="S286" s="199"/>
      <c r="T286" s="199"/>
      <c r="U286" s="199"/>
      <c r="V286" s="199"/>
      <c r="W286" s="199"/>
      <c r="X286" s="199"/>
      <c r="Y286" s="199"/>
      <c r="Z286" s="199"/>
      <c r="AA286" s="199"/>
      <c r="AB286" s="287" t="s">
        <v>330</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88"/>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 t="shared" ref="AY287:AY292" si="18">$AY$286</f>
        <v>0</v>
      </c>
    </row>
    <row r="288" spans="1:51" ht="22.5" hidden="1" customHeight="1" x14ac:dyDescent="0.15">
      <c r="A288" s="988"/>
      <c r="B288" s="253"/>
      <c r="C288" s="252"/>
      <c r="D288" s="253"/>
      <c r="E288" s="252"/>
      <c r="F288" s="314"/>
      <c r="G288" s="232"/>
      <c r="H288" s="191"/>
      <c r="I288" s="191"/>
      <c r="J288" s="191"/>
      <c r="K288" s="191"/>
      <c r="L288" s="191"/>
      <c r="M288" s="191"/>
      <c r="N288" s="191"/>
      <c r="O288" s="191"/>
      <c r="P288" s="233"/>
      <c r="Q288" s="975"/>
      <c r="R288" s="976"/>
      <c r="S288" s="976"/>
      <c r="T288" s="976"/>
      <c r="U288" s="976"/>
      <c r="V288" s="976"/>
      <c r="W288" s="976"/>
      <c r="X288" s="976"/>
      <c r="Y288" s="976"/>
      <c r="Z288" s="976"/>
      <c r="AA288" s="977"/>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si="18"/>
        <v>0</v>
      </c>
    </row>
    <row r="289" spans="1:51" ht="22.5" hidden="1" customHeight="1" x14ac:dyDescent="0.15">
      <c r="A289" s="988"/>
      <c r="B289" s="253"/>
      <c r="C289" s="252"/>
      <c r="D289" s="253"/>
      <c r="E289" s="252"/>
      <c r="F289" s="314"/>
      <c r="G289" s="234"/>
      <c r="H289" s="235"/>
      <c r="I289" s="235"/>
      <c r="J289" s="235"/>
      <c r="K289" s="235"/>
      <c r="L289" s="235"/>
      <c r="M289" s="235"/>
      <c r="N289" s="235"/>
      <c r="O289" s="235"/>
      <c r="P289" s="236"/>
      <c r="Q289" s="978"/>
      <c r="R289" s="979"/>
      <c r="S289" s="979"/>
      <c r="T289" s="979"/>
      <c r="U289" s="979"/>
      <c r="V289" s="979"/>
      <c r="W289" s="979"/>
      <c r="X289" s="979"/>
      <c r="Y289" s="979"/>
      <c r="Z289" s="979"/>
      <c r="AA289" s="980"/>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18"/>
        <v>0</v>
      </c>
    </row>
    <row r="290" spans="1:51" ht="25.5" hidden="1" customHeight="1" x14ac:dyDescent="0.15">
      <c r="A290" s="988"/>
      <c r="B290" s="253"/>
      <c r="C290" s="252"/>
      <c r="D290" s="253"/>
      <c r="E290" s="252"/>
      <c r="F290" s="314"/>
      <c r="G290" s="234"/>
      <c r="H290" s="235"/>
      <c r="I290" s="235"/>
      <c r="J290" s="235"/>
      <c r="K290" s="235"/>
      <c r="L290" s="235"/>
      <c r="M290" s="235"/>
      <c r="N290" s="235"/>
      <c r="O290" s="235"/>
      <c r="P290" s="236"/>
      <c r="Q290" s="978"/>
      <c r="R290" s="979"/>
      <c r="S290" s="979"/>
      <c r="T290" s="979"/>
      <c r="U290" s="979"/>
      <c r="V290" s="979"/>
      <c r="W290" s="979"/>
      <c r="X290" s="979"/>
      <c r="Y290" s="979"/>
      <c r="Z290" s="979"/>
      <c r="AA290" s="980"/>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18"/>
        <v>0</v>
      </c>
    </row>
    <row r="291" spans="1:51" ht="22.5" hidden="1" customHeight="1" x14ac:dyDescent="0.15">
      <c r="A291" s="988"/>
      <c r="B291" s="253"/>
      <c r="C291" s="252"/>
      <c r="D291" s="253"/>
      <c r="E291" s="252"/>
      <c r="F291" s="314"/>
      <c r="G291" s="234"/>
      <c r="H291" s="235"/>
      <c r="I291" s="235"/>
      <c r="J291" s="235"/>
      <c r="K291" s="235"/>
      <c r="L291" s="235"/>
      <c r="M291" s="235"/>
      <c r="N291" s="235"/>
      <c r="O291" s="235"/>
      <c r="P291" s="236"/>
      <c r="Q291" s="978"/>
      <c r="R291" s="979"/>
      <c r="S291" s="979"/>
      <c r="T291" s="979"/>
      <c r="U291" s="979"/>
      <c r="V291" s="979"/>
      <c r="W291" s="979"/>
      <c r="X291" s="979"/>
      <c r="Y291" s="979"/>
      <c r="Z291" s="979"/>
      <c r="AA291" s="980"/>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18"/>
        <v>0</v>
      </c>
    </row>
    <row r="292" spans="1:51" ht="22.5" hidden="1" customHeight="1" x14ac:dyDescent="0.15">
      <c r="A292" s="988"/>
      <c r="B292" s="253"/>
      <c r="C292" s="252"/>
      <c r="D292" s="253"/>
      <c r="E292" s="252"/>
      <c r="F292" s="314"/>
      <c r="G292" s="237"/>
      <c r="H292" s="194"/>
      <c r="I292" s="194"/>
      <c r="J292" s="194"/>
      <c r="K292" s="194"/>
      <c r="L292" s="194"/>
      <c r="M292" s="194"/>
      <c r="N292" s="194"/>
      <c r="O292" s="194"/>
      <c r="P292" s="238"/>
      <c r="Q292" s="981"/>
      <c r="R292" s="982"/>
      <c r="S292" s="982"/>
      <c r="T292" s="982"/>
      <c r="U292" s="982"/>
      <c r="V292" s="982"/>
      <c r="W292" s="982"/>
      <c r="X292" s="982"/>
      <c r="Y292" s="982"/>
      <c r="Z292" s="982"/>
      <c r="AA292" s="983"/>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18"/>
        <v>0</v>
      </c>
    </row>
    <row r="293" spans="1:51" ht="22.5" hidden="1" customHeight="1" x14ac:dyDescent="0.15">
      <c r="A293" s="988"/>
      <c r="B293" s="253"/>
      <c r="C293" s="252"/>
      <c r="D293" s="253"/>
      <c r="E293" s="252"/>
      <c r="F293" s="314"/>
      <c r="G293" s="272" t="s">
        <v>248</v>
      </c>
      <c r="H293" s="199"/>
      <c r="I293" s="199"/>
      <c r="J293" s="199"/>
      <c r="K293" s="199"/>
      <c r="L293" s="199"/>
      <c r="M293" s="199"/>
      <c r="N293" s="199"/>
      <c r="O293" s="199"/>
      <c r="P293" s="200"/>
      <c r="Q293" s="215" t="s">
        <v>329</v>
      </c>
      <c r="R293" s="199"/>
      <c r="S293" s="199"/>
      <c r="T293" s="199"/>
      <c r="U293" s="199"/>
      <c r="V293" s="199"/>
      <c r="W293" s="199"/>
      <c r="X293" s="199"/>
      <c r="Y293" s="199"/>
      <c r="Z293" s="199"/>
      <c r="AA293" s="199"/>
      <c r="AB293" s="287" t="s">
        <v>330</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88"/>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 t="shared" ref="AY294:AY299" si="19">$AY$293</f>
        <v>0</v>
      </c>
    </row>
    <row r="295" spans="1:51" ht="22.5" hidden="1" customHeight="1" x14ac:dyDescent="0.15">
      <c r="A295" s="988"/>
      <c r="B295" s="253"/>
      <c r="C295" s="252"/>
      <c r="D295" s="253"/>
      <c r="E295" s="252"/>
      <c r="F295" s="314"/>
      <c r="G295" s="232"/>
      <c r="H295" s="191"/>
      <c r="I295" s="191"/>
      <c r="J295" s="191"/>
      <c r="K295" s="191"/>
      <c r="L295" s="191"/>
      <c r="M295" s="191"/>
      <c r="N295" s="191"/>
      <c r="O295" s="191"/>
      <c r="P295" s="233"/>
      <c r="Q295" s="975"/>
      <c r="R295" s="976"/>
      <c r="S295" s="976"/>
      <c r="T295" s="976"/>
      <c r="U295" s="976"/>
      <c r="V295" s="976"/>
      <c r="W295" s="976"/>
      <c r="X295" s="976"/>
      <c r="Y295" s="976"/>
      <c r="Z295" s="976"/>
      <c r="AA295" s="977"/>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si="19"/>
        <v>0</v>
      </c>
    </row>
    <row r="296" spans="1:51" ht="22.5" hidden="1" customHeight="1" x14ac:dyDescent="0.15">
      <c r="A296" s="988"/>
      <c r="B296" s="253"/>
      <c r="C296" s="252"/>
      <c r="D296" s="253"/>
      <c r="E296" s="252"/>
      <c r="F296" s="314"/>
      <c r="G296" s="234"/>
      <c r="H296" s="235"/>
      <c r="I296" s="235"/>
      <c r="J296" s="235"/>
      <c r="K296" s="235"/>
      <c r="L296" s="235"/>
      <c r="M296" s="235"/>
      <c r="N296" s="235"/>
      <c r="O296" s="235"/>
      <c r="P296" s="236"/>
      <c r="Q296" s="978"/>
      <c r="R296" s="979"/>
      <c r="S296" s="979"/>
      <c r="T296" s="979"/>
      <c r="U296" s="979"/>
      <c r="V296" s="979"/>
      <c r="W296" s="979"/>
      <c r="X296" s="979"/>
      <c r="Y296" s="979"/>
      <c r="Z296" s="979"/>
      <c r="AA296" s="980"/>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19"/>
        <v>0</v>
      </c>
    </row>
    <row r="297" spans="1:51" ht="25.5" hidden="1" customHeight="1" x14ac:dyDescent="0.15">
      <c r="A297" s="988"/>
      <c r="B297" s="253"/>
      <c r="C297" s="252"/>
      <c r="D297" s="253"/>
      <c r="E297" s="252"/>
      <c r="F297" s="314"/>
      <c r="G297" s="234"/>
      <c r="H297" s="235"/>
      <c r="I297" s="235"/>
      <c r="J297" s="235"/>
      <c r="K297" s="235"/>
      <c r="L297" s="235"/>
      <c r="M297" s="235"/>
      <c r="N297" s="235"/>
      <c r="O297" s="235"/>
      <c r="P297" s="236"/>
      <c r="Q297" s="978"/>
      <c r="R297" s="979"/>
      <c r="S297" s="979"/>
      <c r="T297" s="979"/>
      <c r="U297" s="979"/>
      <c r="V297" s="979"/>
      <c r="W297" s="979"/>
      <c r="X297" s="979"/>
      <c r="Y297" s="979"/>
      <c r="Z297" s="979"/>
      <c r="AA297" s="980"/>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19"/>
        <v>0</v>
      </c>
    </row>
    <row r="298" spans="1:51" ht="22.5" hidden="1" customHeight="1" x14ac:dyDescent="0.15">
      <c r="A298" s="988"/>
      <c r="B298" s="253"/>
      <c r="C298" s="252"/>
      <c r="D298" s="253"/>
      <c r="E298" s="252"/>
      <c r="F298" s="314"/>
      <c r="G298" s="234"/>
      <c r="H298" s="235"/>
      <c r="I298" s="235"/>
      <c r="J298" s="235"/>
      <c r="K298" s="235"/>
      <c r="L298" s="235"/>
      <c r="M298" s="235"/>
      <c r="N298" s="235"/>
      <c r="O298" s="235"/>
      <c r="P298" s="236"/>
      <c r="Q298" s="978"/>
      <c r="R298" s="979"/>
      <c r="S298" s="979"/>
      <c r="T298" s="979"/>
      <c r="U298" s="979"/>
      <c r="V298" s="979"/>
      <c r="W298" s="979"/>
      <c r="X298" s="979"/>
      <c r="Y298" s="979"/>
      <c r="Z298" s="979"/>
      <c r="AA298" s="980"/>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19"/>
        <v>0</v>
      </c>
    </row>
    <row r="299" spans="1:51" ht="22.5" hidden="1" customHeight="1" x14ac:dyDescent="0.15">
      <c r="A299" s="988"/>
      <c r="B299" s="253"/>
      <c r="C299" s="252"/>
      <c r="D299" s="253"/>
      <c r="E299" s="252"/>
      <c r="F299" s="314"/>
      <c r="G299" s="237"/>
      <c r="H299" s="194"/>
      <c r="I299" s="194"/>
      <c r="J299" s="194"/>
      <c r="K299" s="194"/>
      <c r="L299" s="194"/>
      <c r="M299" s="194"/>
      <c r="N299" s="194"/>
      <c r="O299" s="194"/>
      <c r="P299" s="238"/>
      <c r="Q299" s="981"/>
      <c r="R299" s="982"/>
      <c r="S299" s="982"/>
      <c r="T299" s="982"/>
      <c r="U299" s="982"/>
      <c r="V299" s="982"/>
      <c r="W299" s="982"/>
      <c r="X299" s="982"/>
      <c r="Y299" s="982"/>
      <c r="Z299" s="982"/>
      <c r="AA299" s="983"/>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19"/>
        <v>0</v>
      </c>
    </row>
    <row r="300" spans="1:51" ht="22.5" hidden="1" customHeight="1" x14ac:dyDescent="0.15">
      <c r="A300" s="988"/>
      <c r="B300" s="253"/>
      <c r="C300" s="252"/>
      <c r="D300" s="253"/>
      <c r="E300" s="252"/>
      <c r="F300" s="314"/>
      <c r="G300" s="272" t="s">
        <v>248</v>
      </c>
      <c r="H300" s="199"/>
      <c r="I300" s="199"/>
      <c r="J300" s="199"/>
      <c r="K300" s="199"/>
      <c r="L300" s="199"/>
      <c r="M300" s="199"/>
      <c r="N300" s="199"/>
      <c r="O300" s="199"/>
      <c r="P300" s="200"/>
      <c r="Q300" s="215" t="s">
        <v>329</v>
      </c>
      <c r="R300" s="199"/>
      <c r="S300" s="199"/>
      <c r="T300" s="199"/>
      <c r="U300" s="199"/>
      <c r="V300" s="199"/>
      <c r="W300" s="199"/>
      <c r="X300" s="199"/>
      <c r="Y300" s="199"/>
      <c r="Z300" s="199"/>
      <c r="AA300" s="199"/>
      <c r="AB300" s="287" t="s">
        <v>330</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88"/>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 t="shared" ref="AY301:AY306" si="20">$AY$300</f>
        <v>0</v>
      </c>
    </row>
    <row r="302" spans="1:51" ht="22.5" hidden="1" customHeight="1" x14ac:dyDescent="0.15">
      <c r="A302" s="988"/>
      <c r="B302" s="253"/>
      <c r="C302" s="252"/>
      <c r="D302" s="253"/>
      <c r="E302" s="252"/>
      <c r="F302" s="314"/>
      <c r="G302" s="232"/>
      <c r="H302" s="191"/>
      <c r="I302" s="191"/>
      <c r="J302" s="191"/>
      <c r="K302" s="191"/>
      <c r="L302" s="191"/>
      <c r="M302" s="191"/>
      <c r="N302" s="191"/>
      <c r="O302" s="191"/>
      <c r="P302" s="233"/>
      <c r="Q302" s="975"/>
      <c r="R302" s="976"/>
      <c r="S302" s="976"/>
      <c r="T302" s="976"/>
      <c r="U302" s="976"/>
      <c r="V302" s="976"/>
      <c r="W302" s="976"/>
      <c r="X302" s="976"/>
      <c r="Y302" s="976"/>
      <c r="Z302" s="976"/>
      <c r="AA302" s="977"/>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si="20"/>
        <v>0</v>
      </c>
    </row>
    <row r="303" spans="1:51" ht="22.5" hidden="1" customHeight="1" x14ac:dyDescent="0.15">
      <c r="A303" s="988"/>
      <c r="B303" s="253"/>
      <c r="C303" s="252"/>
      <c r="D303" s="253"/>
      <c r="E303" s="252"/>
      <c r="F303" s="314"/>
      <c r="G303" s="234"/>
      <c r="H303" s="235"/>
      <c r="I303" s="235"/>
      <c r="J303" s="235"/>
      <c r="K303" s="235"/>
      <c r="L303" s="235"/>
      <c r="M303" s="235"/>
      <c r="N303" s="235"/>
      <c r="O303" s="235"/>
      <c r="P303" s="236"/>
      <c r="Q303" s="978"/>
      <c r="R303" s="979"/>
      <c r="S303" s="979"/>
      <c r="T303" s="979"/>
      <c r="U303" s="979"/>
      <c r="V303" s="979"/>
      <c r="W303" s="979"/>
      <c r="X303" s="979"/>
      <c r="Y303" s="979"/>
      <c r="Z303" s="979"/>
      <c r="AA303" s="980"/>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20"/>
        <v>0</v>
      </c>
    </row>
    <row r="304" spans="1:51" ht="25.5" hidden="1" customHeight="1" x14ac:dyDescent="0.15">
      <c r="A304" s="988"/>
      <c r="B304" s="253"/>
      <c r="C304" s="252"/>
      <c r="D304" s="253"/>
      <c r="E304" s="252"/>
      <c r="F304" s="314"/>
      <c r="G304" s="234"/>
      <c r="H304" s="235"/>
      <c r="I304" s="235"/>
      <c r="J304" s="235"/>
      <c r="K304" s="235"/>
      <c r="L304" s="235"/>
      <c r="M304" s="235"/>
      <c r="N304" s="235"/>
      <c r="O304" s="235"/>
      <c r="P304" s="236"/>
      <c r="Q304" s="978"/>
      <c r="R304" s="979"/>
      <c r="S304" s="979"/>
      <c r="T304" s="979"/>
      <c r="U304" s="979"/>
      <c r="V304" s="979"/>
      <c r="W304" s="979"/>
      <c r="X304" s="979"/>
      <c r="Y304" s="979"/>
      <c r="Z304" s="979"/>
      <c r="AA304" s="980"/>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20"/>
        <v>0</v>
      </c>
    </row>
    <row r="305" spans="1:51" ht="22.5" hidden="1" customHeight="1" x14ac:dyDescent="0.15">
      <c r="A305" s="988"/>
      <c r="B305" s="253"/>
      <c r="C305" s="252"/>
      <c r="D305" s="253"/>
      <c r="E305" s="252"/>
      <c r="F305" s="314"/>
      <c r="G305" s="234"/>
      <c r="H305" s="235"/>
      <c r="I305" s="235"/>
      <c r="J305" s="235"/>
      <c r="K305" s="235"/>
      <c r="L305" s="235"/>
      <c r="M305" s="235"/>
      <c r="N305" s="235"/>
      <c r="O305" s="235"/>
      <c r="P305" s="236"/>
      <c r="Q305" s="978"/>
      <c r="R305" s="979"/>
      <c r="S305" s="979"/>
      <c r="T305" s="979"/>
      <c r="U305" s="979"/>
      <c r="V305" s="979"/>
      <c r="W305" s="979"/>
      <c r="X305" s="979"/>
      <c r="Y305" s="979"/>
      <c r="Z305" s="979"/>
      <c r="AA305" s="980"/>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20"/>
        <v>0</v>
      </c>
    </row>
    <row r="306" spans="1:51" ht="22.5" hidden="1" customHeight="1" x14ac:dyDescent="0.15">
      <c r="A306" s="988"/>
      <c r="B306" s="253"/>
      <c r="C306" s="252"/>
      <c r="D306" s="253"/>
      <c r="E306" s="315"/>
      <c r="F306" s="316"/>
      <c r="G306" s="237"/>
      <c r="H306" s="194"/>
      <c r="I306" s="194"/>
      <c r="J306" s="194"/>
      <c r="K306" s="194"/>
      <c r="L306" s="194"/>
      <c r="M306" s="194"/>
      <c r="N306" s="194"/>
      <c r="O306" s="194"/>
      <c r="P306" s="238"/>
      <c r="Q306" s="981"/>
      <c r="R306" s="982"/>
      <c r="S306" s="982"/>
      <c r="T306" s="982"/>
      <c r="U306" s="982"/>
      <c r="V306" s="982"/>
      <c r="W306" s="982"/>
      <c r="X306" s="982"/>
      <c r="Y306" s="982"/>
      <c r="Z306" s="982"/>
      <c r="AA306" s="983"/>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20"/>
        <v>0</v>
      </c>
    </row>
    <row r="307" spans="1:51" ht="23.25" hidden="1" customHeight="1" x14ac:dyDescent="0.15">
      <c r="A307" s="988"/>
      <c r="B307" s="253"/>
      <c r="C307" s="252"/>
      <c r="D307" s="253"/>
      <c r="E307" s="187" t="s">
        <v>294</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88"/>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88"/>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88"/>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88"/>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88"/>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382</v>
      </c>
      <c r="AF312" s="199"/>
      <c r="AG312" s="199"/>
      <c r="AH312" s="200"/>
      <c r="AI312" s="215" t="s">
        <v>404</v>
      </c>
      <c r="AJ312" s="199"/>
      <c r="AK312" s="199"/>
      <c r="AL312" s="200"/>
      <c r="AM312" s="215" t="s">
        <v>693</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988"/>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988"/>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$AY$312</f>
        <v>0</v>
      </c>
    </row>
    <row r="315" spans="1:51" ht="39.75" hidden="1" customHeight="1" x14ac:dyDescent="0.15">
      <c r="A315" s="988"/>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$AY$312</f>
        <v>0</v>
      </c>
    </row>
    <row r="316" spans="1:51" ht="18.75" hidden="1" customHeight="1" x14ac:dyDescent="0.15">
      <c r="A316" s="988"/>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382</v>
      </c>
      <c r="AF316" s="199"/>
      <c r="AG316" s="199"/>
      <c r="AH316" s="200"/>
      <c r="AI316" s="215" t="s">
        <v>404</v>
      </c>
      <c r="AJ316" s="199"/>
      <c r="AK316" s="199"/>
      <c r="AL316" s="200"/>
      <c r="AM316" s="215" t="s">
        <v>693</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988"/>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988"/>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$AY$316</f>
        <v>0</v>
      </c>
    </row>
    <row r="319" spans="1:51" ht="39.75" hidden="1" customHeight="1" x14ac:dyDescent="0.15">
      <c r="A319" s="988"/>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$AY$316</f>
        <v>0</v>
      </c>
    </row>
    <row r="320" spans="1:51" ht="18.75" hidden="1" customHeight="1" x14ac:dyDescent="0.15">
      <c r="A320" s="988"/>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382</v>
      </c>
      <c r="AF320" s="199"/>
      <c r="AG320" s="199"/>
      <c r="AH320" s="200"/>
      <c r="AI320" s="215" t="s">
        <v>404</v>
      </c>
      <c r="AJ320" s="199"/>
      <c r="AK320" s="199"/>
      <c r="AL320" s="200"/>
      <c r="AM320" s="215" t="s">
        <v>693</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988"/>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988"/>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$AY$320</f>
        <v>0</v>
      </c>
    </row>
    <row r="323" spans="1:51" ht="39.75" hidden="1" customHeight="1" x14ac:dyDescent="0.15">
      <c r="A323" s="988"/>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$AY$320</f>
        <v>0</v>
      </c>
    </row>
    <row r="324" spans="1:51" ht="18.75" hidden="1" customHeight="1" x14ac:dyDescent="0.15">
      <c r="A324" s="988"/>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382</v>
      </c>
      <c r="AF324" s="199"/>
      <c r="AG324" s="199"/>
      <c r="AH324" s="200"/>
      <c r="AI324" s="215" t="s">
        <v>404</v>
      </c>
      <c r="AJ324" s="199"/>
      <c r="AK324" s="199"/>
      <c r="AL324" s="200"/>
      <c r="AM324" s="215" t="s">
        <v>693</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988"/>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988"/>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$AY$324</f>
        <v>0</v>
      </c>
    </row>
    <row r="327" spans="1:51" ht="39.75" hidden="1" customHeight="1" x14ac:dyDescent="0.15">
      <c r="A327" s="988"/>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$AY$324</f>
        <v>0</v>
      </c>
    </row>
    <row r="328" spans="1:51" ht="18.75" hidden="1" customHeight="1" x14ac:dyDescent="0.15">
      <c r="A328" s="988"/>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382</v>
      </c>
      <c r="AF328" s="199"/>
      <c r="AG328" s="199"/>
      <c r="AH328" s="200"/>
      <c r="AI328" s="215" t="s">
        <v>404</v>
      </c>
      <c r="AJ328" s="199"/>
      <c r="AK328" s="199"/>
      <c r="AL328" s="200"/>
      <c r="AM328" s="215" t="s">
        <v>693</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988"/>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988"/>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$AY$328</f>
        <v>0</v>
      </c>
    </row>
    <row r="331" spans="1:51" ht="39.75" hidden="1" customHeight="1" x14ac:dyDescent="0.15">
      <c r="A331" s="988"/>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$AY$328</f>
        <v>0</v>
      </c>
    </row>
    <row r="332" spans="1:51" ht="22.5" hidden="1" customHeight="1" x14ac:dyDescent="0.15">
      <c r="A332" s="988"/>
      <c r="B332" s="253"/>
      <c r="C332" s="252"/>
      <c r="D332" s="253"/>
      <c r="E332" s="252"/>
      <c r="F332" s="314"/>
      <c r="G332" s="272" t="s">
        <v>248</v>
      </c>
      <c r="H332" s="199"/>
      <c r="I332" s="199"/>
      <c r="J332" s="199"/>
      <c r="K332" s="199"/>
      <c r="L332" s="199"/>
      <c r="M332" s="199"/>
      <c r="N332" s="199"/>
      <c r="O332" s="199"/>
      <c r="P332" s="200"/>
      <c r="Q332" s="215" t="s">
        <v>329</v>
      </c>
      <c r="R332" s="199"/>
      <c r="S332" s="199"/>
      <c r="T332" s="199"/>
      <c r="U332" s="199"/>
      <c r="V332" s="199"/>
      <c r="W332" s="199"/>
      <c r="X332" s="199"/>
      <c r="Y332" s="199"/>
      <c r="Z332" s="199"/>
      <c r="AA332" s="199"/>
      <c r="AB332" s="287" t="s">
        <v>330</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583"/>
      <c r="AY332">
        <f>COUNTA($G$334)</f>
        <v>0</v>
      </c>
    </row>
    <row r="333" spans="1:51" ht="22.5" hidden="1" customHeight="1" x14ac:dyDescent="0.15">
      <c r="A333" s="988"/>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 t="shared" ref="AY333:AY338" si="21">$AY$332</f>
        <v>0</v>
      </c>
    </row>
    <row r="334" spans="1:51" ht="22.5" hidden="1" customHeight="1" x14ac:dyDescent="0.15">
      <c r="A334" s="988"/>
      <c r="B334" s="253"/>
      <c r="C334" s="252"/>
      <c r="D334" s="253"/>
      <c r="E334" s="252"/>
      <c r="F334" s="314"/>
      <c r="G334" s="232"/>
      <c r="H334" s="191"/>
      <c r="I334" s="191"/>
      <c r="J334" s="191"/>
      <c r="K334" s="191"/>
      <c r="L334" s="191"/>
      <c r="M334" s="191"/>
      <c r="N334" s="191"/>
      <c r="O334" s="191"/>
      <c r="P334" s="233"/>
      <c r="Q334" s="975"/>
      <c r="R334" s="976"/>
      <c r="S334" s="976"/>
      <c r="T334" s="976"/>
      <c r="U334" s="976"/>
      <c r="V334" s="976"/>
      <c r="W334" s="976"/>
      <c r="X334" s="976"/>
      <c r="Y334" s="976"/>
      <c r="Z334" s="976"/>
      <c r="AA334" s="977"/>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si="21"/>
        <v>0</v>
      </c>
    </row>
    <row r="335" spans="1:51" ht="22.5" hidden="1" customHeight="1" x14ac:dyDescent="0.15">
      <c r="A335" s="988"/>
      <c r="B335" s="253"/>
      <c r="C335" s="252"/>
      <c r="D335" s="253"/>
      <c r="E335" s="252"/>
      <c r="F335" s="314"/>
      <c r="G335" s="234"/>
      <c r="H335" s="235"/>
      <c r="I335" s="235"/>
      <c r="J335" s="235"/>
      <c r="K335" s="235"/>
      <c r="L335" s="235"/>
      <c r="M335" s="235"/>
      <c r="N335" s="235"/>
      <c r="O335" s="235"/>
      <c r="P335" s="236"/>
      <c r="Q335" s="978"/>
      <c r="R335" s="979"/>
      <c r="S335" s="979"/>
      <c r="T335" s="979"/>
      <c r="U335" s="979"/>
      <c r="V335" s="979"/>
      <c r="W335" s="979"/>
      <c r="X335" s="979"/>
      <c r="Y335" s="979"/>
      <c r="Z335" s="979"/>
      <c r="AA335" s="980"/>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21"/>
        <v>0</v>
      </c>
    </row>
    <row r="336" spans="1:51" ht="25.5" hidden="1" customHeight="1" x14ac:dyDescent="0.15">
      <c r="A336" s="988"/>
      <c r="B336" s="253"/>
      <c r="C336" s="252"/>
      <c r="D336" s="253"/>
      <c r="E336" s="252"/>
      <c r="F336" s="314"/>
      <c r="G336" s="234"/>
      <c r="H336" s="235"/>
      <c r="I336" s="235"/>
      <c r="J336" s="235"/>
      <c r="K336" s="235"/>
      <c r="L336" s="235"/>
      <c r="M336" s="235"/>
      <c r="N336" s="235"/>
      <c r="O336" s="235"/>
      <c r="P336" s="236"/>
      <c r="Q336" s="978"/>
      <c r="R336" s="979"/>
      <c r="S336" s="979"/>
      <c r="T336" s="979"/>
      <c r="U336" s="979"/>
      <c r="V336" s="979"/>
      <c r="W336" s="979"/>
      <c r="X336" s="979"/>
      <c r="Y336" s="979"/>
      <c r="Z336" s="979"/>
      <c r="AA336" s="980"/>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21"/>
        <v>0</v>
      </c>
    </row>
    <row r="337" spans="1:51" ht="22.5" hidden="1" customHeight="1" x14ac:dyDescent="0.15">
      <c r="A337" s="988"/>
      <c r="B337" s="253"/>
      <c r="C337" s="252"/>
      <c r="D337" s="253"/>
      <c r="E337" s="252"/>
      <c r="F337" s="314"/>
      <c r="G337" s="234"/>
      <c r="H337" s="235"/>
      <c r="I337" s="235"/>
      <c r="J337" s="235"/>
      <c r="K337" s="235"/>
      <c r="L337" s="235"/>
      <c r="M337" s="235"/>
      <c r="N337" s="235"/>
      <c r="O337" s="235"/>
      <c r="P337" s="236"/>
      <c r="Q337" s="978"/>
      <c r="R337" s="979"/>
      <c r="S337" s="979"/>
      <c r="T337" s="979"/>
      <c r="U337" s="979"/>
      <c r="V337" s="979"/>
      <c r="W337" s="979"/>
      <c r="X337" s="979"/>
      <c r="Y337" s="979"/>
      <c r="Z337" s="979"/>
      <c r="AA337" s="980"/>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21"/>
        <v>0</v>
      </c>
    </row>
    <row r="338" spans="1:51" ht="22.5" hidden="1" customHeight="1" x14ac:dyDescent="0.15">
      <c r="A338" s="988"/>
      <c r="B338" s="253"/>
      <c r="C338" s="252"/>
      <c r="D338" s="253"/>
      <c r="E338" s="252"/>
      <c r="F338" s="314"/>
      <c r="G338" s="237"/>
      <c r="H338" s="194"/>
      <c r="I338" s="194"/>
      <c r="J338" s="194"/>
      <c r="K338" s="194"/>
      <c r="L338" s="194"/>
      <c r="M338" s="194"/>
      <c r="N338" s="194"/>
      <c r="O338" s="194"/>
      <c r="P338" s="238"/>
      <c r="Q338" s="981"/>
      <c r="R338" s="982"/>
      <c r="S338" s="982"/>
      <c r="T338" s="982"/>
      <c r="U338" s="982"/>
      <c r="V338" s="982"/>
      <c r="W338" s="982"/>
      <c r="X338" s="982"/>
      <c r="Y338" s="982"/>
      <c r="Z338" s="982"/>
      <c r="AA338" s="983"/>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21"/>
        <v>0</v>
      </c>
    </row>
    <row r="339" spans="1:51" ht="22.5" hidden="1" customHeight="1" x14ac:dyDescent="0.15">
      <c r="A339" s="988"/>
      <c r="B339" s="253"/>
      <c r="C339" s="252"/>
      <c r="D339" s="253"/>
      <c r="E339" s="252"/>
      <c r="F339" s="314"/>
      <c r="G339" s="272" t="s">
        <v>248</v>
      </c>
      <c r="H339" s="199"/>
      <c r="I339" s="199"/>
      <c r="J339" s="199"/>
      <c r="K339" s="199"/>
      <c r="L339" s="199"/>
      <c r="M339" s="199"/>
      <c r="N339" s="199"/>
      <c r="O339" s="199"/>
      <c r="P339" s="200"/>
      <c r="Q339" s="215" t="s">
        <v>329</v>
      </c>
      <c r="R339" s="199"/>
      <c r="S339" s="199"/>
      <c r="T339" s="199"/>
      <c r="U339" s="199"/>
      <c r="V339" s="199"/>
      <c r="W339" s="199"/>
      <c r="X339" s="199"/>
      <c r="Y339" s="199"/>
      <c r="Z339" s="199"/>
      <c r="AA339" s="199"/>
      <c r="AB339" s="287" t="s">
        <v>330</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88"/>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 t="shared" ref="AY340:AY345" si="22">$AY$339</f>
        <v>0</v>
      </c>
    </row>
    <row r="341" spans="1:51" ht="22.5" hidden="1" customHeight="1" x14ac:dyDescent="0.15">
      <c r="A341" s="988"/>
      <c r="B341" s="253"/>
      <c r="C341" s="252"/>
      <c r="D341" s="253"/>
      <c r="E341" s="252"/>
      <c r="F341" s="314"/>
      <c r="G341" s="232"/>
      <c r="H341" s="191"/>
      <c r="I341" s="191"/>
      <c r="J341" s="191"/>
      <c r="K341" s="191"/>
      <c r="L341" s="191"/>
      <c r="M341" s="191"/>
      <c r="N341" s="191"/>
      <c r="O341" s="191"/>
      <c r="P341" s="233"/>
      <c r="Q341" s="975"/>
      <c r="R341" s="976"/>
      <c r="S341" s="976"/>
      <c r="T341" s="976"/>
      <c r="U341" s="976"/>
      <c r="V341" s="976"/>
      <c r="W341" s="976"/>
      <c r="X341" s="976"/>
      <c r="Y341" s="976"/>
      <c r="Z341" s="976"/>
      <c r="AA341" s="977"/>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si="22"/>
        <v>0</v>
      </c>
    </row>
    <row r="342" spans="1:51" ht="22.5" hidden="1" customHeight="1" x14ac:dyDescent="0.15">
      <c r="A342" s="988"/>
      <c r="B342" s="253"/>
      <c r="C342" s="252"/>
      <c r="D342" s="253"/>
      <c r="E342" s="252"/>
      <c r="F342" s="314"/>
      <c r="G342" s="234"/>
      <c r="H342" s="235"/>
      <c r="I342" s="235"/>
      <c r="J342" s="235"/>
      <c r="K342" s="235"/>
      <c r="L342" s="235"/>
      <c r="M342" s="235"/>
      <c r="N342" s="235"/>
      <c r="O342" s="235"/>
      <c r="P342" s="236"/>
      <c r="Q342" s="978"/>
      <c r="R342" s="979"/>
      <c r="S342" s="979"/>
      <c r="T342" s="979"/>
      <c r="U342" s="979"/>
      <c r="V342" s="979"/>
      <c r="W342" s="979"/>
      <c r="X342" s="979"/>
      <c r="Y342" s="979"/>
      <c r="Z342" s="979"/>
      <c r="AA342" s="980"/>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22"/>
        <v>0</v>
      </c>
    </row>
    <row r="343" spans="1:51" ht="25.5" hidden="1" customHeight="1" x14ac:dyDescent="0.15">
      <c r="A343" s="988"/>
      <c r="B343" s="253"/>
      <c r="C343" s="252"/>
      <c r="D343" s="253"/>
      <c r="E343" s="252"/>
      <c r="F343" s="314"/>
      <c r="G343" s="234"/>
      <c r="H343" s="235"/>
      <c r="I343" s="235"/>
      <c r="J343" s="235"/>
      <c r="K343" s="235"/>
      <c r="L343" s="235"/>
      <c r="M343" s="235"/>
      <c r="N343" s="235"/>
      <c r="O343" s="235"/>
      <c r="P343" s="236"/>
      <c r="Q343" s="978"/>
      <c r="R343" s="979"/>
      <c r="S343" s="979"/>
      <c r="T343" s="979"/>
      <c r="U343" s="979"/>
      <c r="V343" s="979"/>
      <c r="W343" s="979"/>
      <c r="X343" s="979"/>
      <c r="Y343" s="979"/>
      <c r="Z343" s="979"/>
      <c r="AA343" s="980"/>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22"/>
        <v>0</v>
      </c>
    </row>
    <row r="344" spans="1:51" ht="22.5" hidden="1" customHeight="1" x14ac:dyDescent="0.15">
      <c r="A344" s="988"/>
      <c r="B344" s="253"/>
      <c r="C344" s="252"/>
      <c r="D344" s="253"/>
      <c r="E344" s="252"/>
      <c r="F344" s="314"/>
      <c r="G344" s="234"/>
      <c r="H344" s="235"/>
      <c r="I344" s="235"/>
      <c r="J344" s="235"/>
      <c r="K344" s="235"/>
      <c r="L344" s="235"/>
      <c r="M344" s="235"/>
      <c r="N344" s="235"/>
      <c r="O344" s="235"/>
      <c r="P344" s="236"/>
      <c r="Q344" s="978"/>
      <c r="R344" s="979"/>
      <c r="S344" s="979"/>
      <c r="T344" s="979"/>
      <c r="U344" s="979"/>
      <c r="V344" s="979"/>
      <c r="W344" s="979"/>
      <c r="X344" s="979"/>
      <c r="Y344" s="979"/>
      <c r="Z344" s="979"/>
      <c r="AA344" s="980"/>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22"/>
        <v>0</v>
      </c>
    </row>
    <row r="345" spans="1:51" ht="22.5" hidden="1" customHeight="1" x14ac:dyDescent="0.15">
      <c r="A345" s="988"/>
      <c r="B345" s="253"/>
      <c r="C345" s="252"/>
      <c r="D345" s="253"/>
      <c r="E345" s="252"/>
      <c r="F345" s="314"/>
      <c r="G345" s="237"/>
      <c r="H345" s="194"/>
      <c r="I345" s="194"/>
      <c r="J345" s="194"/>
      <c r="K345" s="194"/>
      <c r="L345" s="194"/>
      <c r="M345" s="194"/>
      <c r="N345" s="194"/>
      <c r="O345" s="194"/>
      <c r="P345" s="238"/>
      <c r="Q345" s="981"/>
      <c r="R345" s="982"/>
      <c r="S345" s="982"/>
      <c r="T345" s="982"/>
      <c r="U345" s="982"/>
      <c r="V345" s="982"/>
      <c r="W345" s="982"/>
      <c r="X345" s="982"/>
      <c r="Y345" s="982"/>
      <c r="Z345" s="982"/>
      <c r="AA345" s="983"/>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22"/>
        <v>0</v>
      </c>
    </row>
    <row r="346" spans="1:51" ht="22.5" hidden="1" customHeight="1" x14ac:dyDescent="0.15">
      <c r="A346" s="988"/>
      <c r="B346" s="253"/>
      <c r="C346" s="252"/>
      <c r="D346" s="253"/>
      <c r="E346" s="252"/>
      <c r="F346" s="314"/>
      <c r="G346" s="272" t="s">
        <v>248</v>
      </c>
      <c r="H346" s="199"/>
      <c r="I346" s="199"/>
      <c r="J346" s="199"/>
      <c r="K346" s="199"/>
      <c r="L346" s="199"/>
      <c r="M346" s="199"/>
      <c r="N346" s="199"/>
      <c r="O346" s="199"/>
      <c r="P346" s="200"/>
      <c r="Q346" s="215" t="s">
        <v>329</v>
      </c>
      <c r="R346" s="199"/>
      <c r="S346" s="199"/>
      <c r="T346" s="199"/>
      <c r="U346" s="199"/>
      <c r="V346" s="199"/>
      <c r="W346" s="199"/>
      <c r="X346" s="199"/>
      <c r="Y346" s="199"/>
      <c r="Z346" s="199"/>
      <c r="AA346" s="199"/>
      <c r="AB346" s="287" t="s">
        <v>330</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88"/>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 t="shared" ref="AY347:AY352" si="23">$AY$346</f>
        <v>0</v>
      </c>
    </row>
    <row r="348" spans="1:51" ht="22.5" hidden="1" customHeight="1" x14ac:dyDescent="0.15">
      <c r="A348" s="988"/>
      <c r="B348" s="253"/>
      <c r="C348" s="252"/>
      <c r="D348" s="253"/>
      <c r="E348" s="252"/>
      <c r="F348" s="314"/>
      <c r="G348" s="232"/>
      <c r="H348" s="191"/>
      <c r="I348" s="191"/>
      <c r="J348" s="191"/>
      <c r="K348" s="191"/>
      <c r="L348" s="191"/>
      <c r="M348" s="191"/>
      <c r="N348" s="191"/>
      <c r="O348" s="191"/>
      <c r="P348" s="233"/>
      <c r="Q348" s="975"/>
      <c r="R348" s="976"/>
      <c r="S348" s="976"/>
      <c r="T348" s="976"/>
      <c r="U348" s="976"/>
      <c r="V348" s="976"/>
      <c r="W348" s="976"/>
      <c r="X348" s="976"/>
      <c r="Y348" s="976"/>
      <c r="Z348" s="976"/>
      <c r="AA348" s="977"/>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si="23"/>
        <v>0</v>
      </c>
    </row>
    <row r="349" spans="1:51" ht="22.5" hidden="1" customHeight="1" x14ac:dyDescent="0.15">
      <c r="A349" s="988"/>
      <c r="B349" s="253"/>
      <c r="C349" s="252"/>
      <c r="D349" s="253"/>
      <c r="E349" s="252"/>
      <c r="F349" s="314"/>
      <c r="G349" s="234"/>
      <c r="H349" s="235"/>
      <c r="I349" s="235"/>
      <c r="J349" s="235"/>
      <c r="K349" s="235"/>
      <c r="L349" s="235"/>
      <c r="M349" s="235"/>
      <c r="N349" s="235"/>
      <c r="O349" s="235"/>
      <c r="P349" s="236"/>
      <c r="Q349" s="978"/>
      <c r="R349" s="979"/>
      <c r="S349" s="979"/>
      <c r="T349" s="979"/>
      <c r="U349" s="979"/>
      <c r="V349" s="979"/>
      <c r="W349" s="979"/>
      <c r="X349" s="979"/>
      <c r="Y349" s="979"/>
      <c r="Z349" s="979"/>
      <c r="AA349" s="980"/>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23"/>
        <v>0</v>
      </c>
    </row>
    <row r="350" spans="1:51" ht="25.5" hidden="1" customHeight="1" x14ac:dyDescent="0.15">
      <c r="A350" s="988"/>
      <c r="B350" s="253"/>
      <c r="C350" s="252"/>
      <c r="D350" s="253"/>
      <c r="E350" s="252"/>
      <c r="F350" s="314"/>
      <c r="G350" s="234"/>
      <c r="H350" s="235"/>
      <c r="I350" s="235"/>
      <c r="J350" s="235"/>
      <c r="K350" s="235"/>
      <c r="L350" s="235"/>
      <c r="M350" s="235"/>
      <c r="N350" s="235"/>
      <c r="O350" s="235"/>
      <c r="P350" s="236"/>
      <c r="Q350" s="978"/>
      <c r="R350" s="979"/>
      <c r="S350" s="979"/>
      <c r="T350" s="979"/>
      <c r="U350" s="979"/>
      <c r="V350" s="979"/>
      <c r="W350" s="979"/>
      <c r="X350" s="979"/>
      <c r="Y350" s="979"/>
      <c r="Z350" s="979"/>
      <c r="AA350" s="980"/>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23"/>
        <v>0</v>
      </c>
    </row>
    <row r="351" spans="1:51" ht="22.5" hidden="1" customHeight="1" x14ac:dyDescent="0.15">
      <c r="A351" s="988"/>
      <c r="B351" s="253"/>
      <c r="C351" s="252"/>
      <c r="D351" s="253"/>
      <c r="E351" s="252"/>
      <c r="F351" s="314"/>
      <c r="G351" s="234"/>
      <c r="H351" s="235"/>
      <c r="I351" s="235"/>
      <c r="J351" s="235"/>
      <c r="K351" s="235"/>
      <c r="L351" s="235"/>
      <c r="M351" s="235"/>
      <c r="N351" s="235"/>
      <c r="O351" s="235"/>
      <c r="P351" s="236"/>
      <c r="Q351" s="978"/>
      <c r="R351" s="979"/>
      <c r="S351" s="979"/>
      <c r="T351" s="979"/>
      <c r="U351" s="979"/>
      <c r="V351" s="979"/>
      <c r="W351" s="979"/>
      <c r="X351" s="979"/>
      <c r="Y351" s="979"/>
      <c r="Z351" s="979"/>
      <c r="AA351" s="980"/>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23"/>
        <v>0</v>
      </c>
    </row>
    <row r="352" spans="1:51" ht="22.5" hidden="1" customHeight="1" x14ac:dyDescent="0.15">
      <c r="A352" s="988"/>
      <c r="B352" s="253"/>
      <c r="C352" s="252"/>
      <c r="D352" s="253"/>
      <c r="E352" s="252"/>
      <c r="F352" s="314"/>
      <c r="G352" s="237"/>
      <c r="H352" s="194"/>
      <c r="I352" s="194"/>
      <c r="J352" s="194"/>
      <c r="K352" s="194"/>
      <c r="L352" s="194"/>
      <c r="M352" s="194"/>
      <c r="N352" s="194"/>
      <c r="O352" s="194"/>
      <c r="P352" s="238"/>
      <c r="Q352" s="981"/>
      <c r="R352" s="982"/>
      <c r="S352" s="982"/>
      <c r="T352" s="982"/>
      <c r="U352" s="982"/>
      <c r="V352" s="982"/>
      <c r="W352" s="982"/>
      <c r="X352" s="982"/>
      <c r="Y352" s="982"/>
      <c r="Z352" s="982"/>
      <c r="AA352" s="983"/>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23"/>
        <v>0</v>
      </c>
    </row>
    <row r="353" spans="1:51" ht="22.5" hidden="1" customHeight="1" x14ac:dyDescent="0.15">
      <c r="A353" s="988"/>
      <c r="B353" s="253"/>
      <c r="C353" s="252"/>
      <c r="D353" s="253"/>
      <c r="E353" s="252"/>
      <c r="F353" s="314"/>
      <c r="G353" s="272" t="s">
        <v>248</v>
      </c>
      <c r="H353" s="199"/>
      <c r="I353" s="199"/>
      <c r="J353" s="199"/>
      <c r="K353" s="199"/>
      <c r="L353" s="199"/>
      <c r="M353" s="199"/>
      <c r="N353" s="199"/>
      <c r="O353" s="199"/>
      <c r="P353" s="200"/>
      <c r="Q353" s="215" t="s">
        <v>329</v>
      </c>
      <c r="R353" s="199"/>
      <c r="S353" s="199"/>
      <c r="T353" s="199"/>
      <c r="U353" s="199"/>
      <c r="V353" s="199"/>
      <c r="W353" s="199"/>
      <c r="X353" s="199"/>
      <c r="Y353" s="199"/>
      <c r="Z353" s="199"/>
      <c r="AA353" s="199"/>
      <c r="AB353" s="287" t="s">
        <v>330</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88"/>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 t="shared" ref="AY354:AY359" si="24">$AY$353</f>
        <v>0</v>
      </c>
    </row>
    <row r="355" spans="1:51" ht="22.5" hidden="1" customHeight="1" x14ac:dyDescent="0.15">
      <c r="A355" s="988"/>
      <c r="B355" s="253"/>
      <c r="C355" s="252"/>
      <c r="D355" s="253"/>
      <c r="E355" s="252"/>
      <c r="F355" s="314"/>
      <c r="G355" s="232"/>
      <c r="H355" s="191"/>
      <c r="I355" s="191"/>
      <c r="J355" s="191"/>
      <c r="K355" s="191"/>
      <c r="L355" s="191"/>
      <c r="M355" s="191"/>
      <c r="N355" s="191"/>
      <c r="O355" s="191"/>
      <c r="P355" s="233"/>
      <c r="Q355" s="975"/>
      <c r="R355" s="976"/>
      <c r="S355" s="976"/>
      <c r="T355" s="976"/>
      <c r="U355" s="976"/>
      <c r="V355" s="976"/>
      <c r="W355" s="976"/>
      <c r="X355" s="976"/>
      <c r="Y355" s="976"/>
      <c r="Z355" s="976"/>
      <c r="AA355" s="977"/>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si="24"/>
        <v>0</v>
      </c>
    </row>
    <row r="356" spans="1:51" ht="22.5" hidden="1" customHeight="1" x14ac:dyDescent="0.15">
      <c r="A356" s="988"/>
      <c r="B356" s="253"/>
      <c r="C356" s="252"/>
      <c r="D356" s="253"/>
      <c r="E356" s="252"/>
      <c r="F356" s="314"/>
      <c r="G356" s="234"/>
      <c r="H356" s="235"/>
      <c r="I356" s="235"/>
      <c r="J356" s="235"/>
      <c r="K356" s="235"/>
      <c r="L356" s="235"/>
      <c r="M356" s="235"/>
      <c r="N356" s="235"/>
      <c r="O356" s="235"/>
      <c r="P356" s="236"/>
      <c r="Q356" s="978"/>
      <c r="R356" s="979"/>
      <c r="S356" s="979"/>
      <c r="T356" s="979"/>
      <c r="U356" s="979"/>
      <c r="V356" s="979"/>
      <c r="W356" s="979"/>
      <c r="X356" s="979"/>
      <c r="Y356" s="979"/>
      <c r="Z356" s="979"/>
      <c r="AA356" s="980"/>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24"/>
        <v>0</v>
      </c>
    </row>
    <row r="357" spans="1:51" ht="25.5" hidden="1" customHeight="1" x14ac:dyDescent="0.15">
      <c r="A357" s="988"/>
      <c r="B357" s="253"/>
      <c r="C357" s="252"/>
      <c r="D357" s="253"/>
      <c r="E357" s="252"/>
      <c r="F357" s="314"/>
      <c r="G357" s="234"/>
      <c r="H357" s="235"/>
      <c r="I357" s="235"/>
      <c r="J357" s="235"/>
      <c r="K357" s="235"/>
      <c r="L357" s="235"/>
      <c r="M357" s="235"/>
      <c r="N357" s="235"/>
      <c r="O357" s="235"/>
      <c r="P357" s="236"/>
      <c r="Q357" s="978"/>
      <c r="R357" s="979"/>
      <c r="S357" s="979"/>
      <c r="T357" s="979"/>
      <c r="U357" s="979"/>
      <c r="V357" s="979"/>
      <c r="W357" s="979"/>
      <c r="X357" s="979"/>
      <c r="Y357" s="979"/>
      <c r="Z357" s="979"/>
      <c r="AA357" s="980"/>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24"/>
        <v>0</v>
      </c>
    </row>
    <row r="358" spans="1:51" ht="22.5" hidden="1" customHeight="1" x14ac:dyDescent="0.15">
      <c r="A358" s="988"/>
      <c r="B358" s="253"/>
      <c r="C358" s="252"/>
      <c r="D358" s="253"/>
      <c r="E358" s="252"/>
      <c r="F358" s="314"/>
      <c r="G358" s="234"/>
      <c r="H358" s="235"/>
      <c r="I358" s="235"/>
      <c r="J358" s="235"/>
      <c r="K358" s="235"/>
      <c r="L358" s="235"/>
      <c r="M358" s="235"/>
      <c r="N358" s="235"/>
      <c r="O358" s="235"/>
      <c r="P358" s="236"/>
      <c r="Q358" s="978"/>
      <c r="R358" s="979"/>
      <c r="S358" s="979"/>
      <c r="T358" s="979"/>
      <c r="U358" s="979"/>
      <c r="V358" s="979"/>
      <c r="W358" s="979"/>
      <c r="X358" s="979"/>
      <c r="Y358" s="979"/>
      <c r="Z358" s="979"/>
      <c r="AA358" s="980"/>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24"/>
        <v>0</v>
      </c>
    </row>
    <row r="359" spans="1:51" ht="22.5" hidden="1" customHeight="1" x14ac:dyDescent="0.15">
      <c r="A359" s="988"/>
      <c r="B359" s="253"/>
      <c r="C359" s="252"/>
      <c r="D359" s="253"/>
      <c r="E359" s="252"/>
      <c r="F359" s="314"/>
      <c r="G359" s="237"/>
      <c r="H359" s="194"/>
      <c r="I359" s="194"/>
      <c r="J359" s="194"/>
      <c r="K359" s="194"/>
      <c r="L359" s="194"/>
      <c r="M359" s="194"/>
      <c r="N359" s="194"/>
      <c r="O359" s="194"/>
      <c r="P359" s="238"/>
      <c r="Q359" s="981"/>
      <c r="R359" s="982"/>
      <c r="S359" s="982"/>
      <c r="T359" s="982"/>
      <c r="U359" s="982"/>
      <c r="V359" s="982"/>
      <c r="W359" s="982"/>
      <c r="X359" s="982"/>
      <c r="Y359" s="982"/>
      <c r="Z359" s="982"/>
      <c r="AA359" s="983"/>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24"/>
        <v>0</v>
      </c>
    </row>
    <row r="360" spans="1:51" ht="22.5" hidden="1" customHeight="1" x14ac:dyDescent="0.15">
      <c r="A360" s="988"/>
      <c r="B360" s="253"/>
      <c r="C360" s="252"/>
      <c r="D360" s="253"/>
      <c r="E360" s="252"/>
      <c r="F360" s="314"/>
      <c r="G360" s="272" t="s">
        <v>248</v>
      </c>
      <c r="H360" s="199"/>
      <c r="I360" s="199"/>
      <c r="J360" s="199"/>
      <c r="K360" s="199"/>
      <c r="L360" s="199"/>
      <c r="M360" s="199"/>
      <c r="N360" s="199"/>
      <c r="O360" s="199"/>
      <c r="P360" s="200"/>
      <c r="Q360" s="215" t="s">
        <v>329</v>
      </c>
      <c r="R360" s="199"/>
      <c r="S360" s="199"/>
      <c r="T360" s="199"/>
      <c r="U360" s="199"/>
      <c r="V360" s="199"/>
      <c r="W360" s="199"/>
      <c r="X360" s="199"/>
      <c r="Y360" s="199"/>
      <c r="Z360" s="199"/>
      <c r="AA360" s="199"/>
      <c r="AB360" s="287" t="s">
        <v>330</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88"/>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 t="shared" ref="AY361:AY366" si="25">$AY$360</f>
        <v>0</v>
      </c>
    </row>
    <row r="362" spans="1:51" ht="22.5" hidden="1" customHeight="1" x14ac:dyDescent="0.15">
      <c r="A362" s="988"/>
      <c r="B362" s="253"/>
      <c r="C362" s="252"/>
      <c r="D362" s="253"/>
      <c r="E362" s="252"/>
      <c r="F362" s="314"/>
      <c r="G362" s="232"/>
      <c r="H362" s="191"/>
      <c r="I362" s="191"/>
      <c r="J362" s="191"/>
      <c r="K362" s="191"/>
      <c r="L362" s="191"/>
      <c r="M362" s="191"/>
      <c r="N362" s="191"/>
      <c r="O362" s="191"/>
      <c r="P362" s="233"/>
      <c r="Q362" s="975"/>
      <c r="R362" s="976"/>
      <c r="S362" s="976"/>
      <c r="T362" s="976"/>
      <c r="U362" s="976"/>
      <c r="V362" s="976"/>
      <c r="W362" s="976"/>
      <c r="X362" s="976"/>
      <c r="Y362" s="976"/>
      <c r="Z362" s="976"/>
      <c r="AA362" s="977"/>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si="25"/>
        <v>0</v>
      </c>
    </row>
    <row r="363" spans="1:51" ht="22.5" hidden="1" customHeight="1" x14ac:dyDescent="0.15">
      <c r="A363" s="988"/>
      <c r="B363" s="253"/>
      <c r="C363" s="252"/>
      <c r="D363" s="253"/>
      <c r="E363" s="252"/>
      <c r="F363" s="314"/>
      <c r="G363" s="234"/>
      <c r="H363" s="235"/>
      <c r="I363" s="235"/>
      <c r="J363" s="235"/>
      <c r="K363" s="235"/>
      <c r="L363" s="235"/>
      <c r="M363" s="235"/>
      <c r="N363" s="235"/>
      <c r="O363" s="235"/>
      <c r="P363" s="236"/>
      <c r="Q363" s="978"/>
      <c r="R363" s="979"/>
      <c r="S363" s="979"/>
      <c r="T363" s="979"/>
      <c r="U363" s="979"/>
      <c r="V363" s="979"/>
      <c r="W363" s="979"/>
      <c r="X363" s="979"/>
      <c r="Y363" s="979"/>
      <c r="Z363" s="979"/>
      <c r="AA363" s="980"/>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25"/>
        <v>0</v>
      </c>
    </row>
    <row r="364" spans="1:51" ht="25.5" hidden="1" customHeight="1" x14ac:dyDescent="0.15">
      <c r="A364" s="988"/>
      <c r="B364" s="253"/>
      <c r="C364" s="252"/>
      <c r="D364" s="253"/>
      <c r="E364" s="252"/>
      <c r="F364" s="314"/>
      <c r="G364" s="234"/>
      <c r="H364" s="235"/>
      <c r="I364" s="235"/>
      <c r="J364" s="235"/>
      <c r="K364" s="235"/>
      <c r="L364" s="235"/>
      <c r="M364" s="235"/>
      <c r="N364" s="235"/>
      <c r="O364" s="235"/>
      <c r="P364" s="236"/>
      <c r="Q364" s="978"/>
      <c r="R364" s="979"/>
      <c r="S364" s="979"/>
      <c r="T364" s="979"/>
      <c r="U364" s="979"/>
      <c r="V364" s="979"/>
      <c r="W364" s="979"/>
      <c r="X364" s="979"/>
      <c r="Y364" s="979"/>
      <c r="Z364" s="979"/>
      <c r="AA364" s="980"/>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25"/>
        <v>0</v>
      </c>
    </row>
    <row r="365" spans="1:51" ht="22.5" hidden="1" customHeight="1" x14ac:dyDescent="0.15">
      <c r="A365" s="988"/>
      <c r="B365" s="253"/>
      <c r="C365" s="252"/>
      <c r="D365" s="253"/>
      <c r="E365" s="252"/>
      <c r="F365" s="314"/>
      <c r="G365" s="234"/>
      <c r="H365" s="235"/>
      <c r="I365" s="235"/>
      <c r="J365" s="235"/>
      <c r="K365" s="235"/>
      <c r="L365" s="235"/>
      <c r="M365" s="235"/>
      <c r="N365" s="235"/>
      <c r="O365" s="235"/>
      <c r="P365" s="236"/>
      <c r="Q365" s="978"/>
      <c r="R365" s="979"/>
      <c r="S365" s="979"/>
      <c r="T365" s="979"/>
      <c r="U365" s="979"/>
      <c r="V365" s="979"/>
      <c r="W365" s="979"/>
      <c r="X365" s="979"/>
      <c r="Y365" s="979"/>
      <c r="Z365" s="979"/>
      <c r="AA365" s="980"/>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25"/>
        <v>0</v>
      </c>
    </row>
    <row r="366" spans="1:51" ht="22.5" hidden="1" customHeight="1" x14ac:dyDescent="0.15">
      <c r="A366" s="988"/>
      <c r="B366" s="253"/>
      <c r="C366" s="252"/>
      <c r="D366" s="253"/>
      <c r="E366" s="315"/>
      <c r="F366" s="316"/>
      <c r="G366" s="237"/>
      <c r="H366" s="194"/>
      <c r="I366" s="194"/>
      <c r="J366" s="194"/>
      <c r="K366" s="194"/>
      <c r="L366" s="194"/>
      <c r="M366" s="194"/>
      <c r="N366" s="194"/>
      <c r="O366" s="194"/>
      <c r="P366" s="238"/>
      <c r="Q366" s="981"/>
      <c r="R366" s="982"/>
      <c r="S366" s="982"/>
      <c r="T366" s="982"/>
      <c r="U366" s="982"/>
      <c r="V366" s="982"/>
      <c r="W366" s="982"/>
      <c r="X366" s="982"/>
      <c r="Y366" s="982"/>
      <c r="Z366" s="982"/>
      <c r="AA366" s="983"/>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25"/>
        <v>0</v>
      </c>
    </row>
    <row r="367" spans="1:51" ht="23.25" hidden="1" customHeight="1" x14ac:dyDescent="0.15">
      <c r="A367" s="988"/>
      <c r="B367" s="253"/>
      <c r="C367" s="252"/>
      <c r="D367" s="253"/>
      <c r="E367" s="187" t="s">
        <v>294</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88"/>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88"/>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88"/>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88"/>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88"/>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382</v>
      </c>
      <c r="AF372" s="199"/>
      <c r="AG372" s="199"/>
      <c r="AH372" s="200"/>
      <c r="AI372" s="215" t="s">
        <v>404</v>
      </c>
      <c r="AJ372" s="199"/>
      <c r="AK372" s="199"/>
      <c r="AL372" s="200"/>
      <c r="AM372" s="215" t="s">
        <v>693</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988"/>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988"/>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$AY$372</f>
        <v>0</v>
      </c>
    </row>
    <row r="375" spans="1:51" ht="39.75" hidden="1" customHeight="1" x14ac:dyDescent="0.15">
      <c r="A375" s="988"/>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$AY$372</f>
        <v>0</v>
      </c>
    </row>
    <row r="376" spans="1:51" ht="18.75" hidden="1" customHeight="1" x14ac:dyDescent="0.15">
      <c r="A376" s="988"/>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382</v>
      </c>
      <c r="AF376" s="199"/>
      <c r="AG376" s="199"/>
      <c r="AH376" s="200"/>
      <c r="AI376" s="215" t="s">
        <v>404</v>
      </c>
      <c r="AJ376" s="199"/>
      <c r="AK376" s="199"/>
      <c r="AL376" s="200"/>
      <c r="AM376" s="215" t="s">
        <v>693</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988"/>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988"/>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$AY$376</f>
        <v>0</v>
      </c>
    </row>
    <row r="379" spans="1:51" ht="39.75" hidden="1" customHeight="1" x14ac:dyDescent="0.15">
      <c r="A379" s="988"/>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$AY$376</f>
        <v>0</v>
      </c>
    </row>
    <row r="380" spans="1:51" ht="18.75" hidden="1" customHeight="1" x14ac:dyDescent="0.15">
      <c r="A380" s="988"/>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382</v>
      </c>
      <c r="AF380" s="199"/>
      <c r="AG380" s="199"/>
      <c r="AH380" s="200"/>
      <c r="AI380" s="215" t="s">
        <v>404</v>
      </c>
      <c r="AJ380" s="199"/>
      <c r="AK380" s="199"/>
      <c r="AL380" s="200"/>
      <c r="AM380" s="215" t="s">
        <v>693</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988"/>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988"/>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$AY$380</f>
        <v>0</v>
      </c>
    </row>
    <row r="383" spans="1:51" ht="39.75" hidden="1" customHeight="1" x14ac:dyDescent="0.15">
      <c r="A383" s="988"/>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$AY$380</f>
        <v>0</v>
      </c>
    </row>
    <row r="384" spans="1:51" ht="18.75" hidden="1" customHeight="1" x14ac:dyDescent="0.15">
      <c r="A384" s="988"/>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382</v>
      </c>
      <c r="AF384" s="199"/>
      <c r="AG384" s="199"/>
      <c r="AH384" s="200"/>
      <c r="AI384" s="215" t="s">
        <v>404</v>
      </c>
      <c r="AJ384" s="199"/>
      <c r="AK384" s="199"/>
      <c r="AL384" s="200"/>
      <c r="AM384" s="215" t="s">
        <v>693</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988"/>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988"/>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$AY$384</f>
        <v>0</v>
      </c>
    </row>
    <row r="387" spans="1:51" ht="39.75" hidden="1" customHeight="1" x14ac:dyDescent="0.15">
      <c r="A387" s="988"/>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$AY$384</f>
        <v>0</v>
      </c>
    </row>
    <row r="388" spans="1:51" ht="18.75" hidden="1" customHeight="1" x14ac:dyDescent="0.15">
      <c r="A388" s="988"/>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382</v>
      </c>
      <c r="AF388" s="199"/>
      <c r="AG388" s="199"/>
      <c r="AH388" s="200"/>
      <c r="AI388" s="215" t="s">
        <v>404</v>
      </c>
      <c r="AJ388" s="199"/>
      <c r="AK388" s="199"/>
      <c r="AL388" s="200"/>
      <c r="AM388" s="215" t="s">
        <v>693</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988"/>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988"/>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$AY$388</f>
        <v>0</v>
      </c>
    </row>
    <row r="391" spans="1:51" ht="39.75" hidden="1" customHeight="1" x14ac:dyDescent="0.15">
      <c r="A391" s="988"/>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$AY$388</f>
        <v>0</v>
      </c>
    </row>
    <row r="392" spans="1:51" ht="22.5" hidden="1" customHeight="1" x14ac:dyDescent="0.15">
      <c r="A392" s="988"/>
      <c r="B392" s="253"/>
      <c r="C392" s="252"/>
      <c r="D392" s="253"/>
      <c r="E392" s="252"/>
      <c r="F392" s="314"/>
      <c r="G392" s="272" t="s">
        <v>248</v>
      </c>
      <c r="H392" s="199"/>
      <c r="I392" s="199"/>
      <c r="J392" s="199"/>
      <c r="K392" s="199"/>
      <c r="L392" s="199"/>
      <c r="M392" s="199"/>
      <c r="N392" s="199"/>
      <c r="O392" s="199"/>
      <c r="P392" s="200"/>
      <c r="Q392" s="215" t="s">
        <v>329</v>
      </c>
      <c r="R392" s="199"/>
      <c r="S392" s="199"/>
      <c r="T392" s="199"/>
      <c r="U392" s="199"/>
      <c r="V392" s="199"/>
      <c r="W392" s="199"/>
      <c r="X392" s="199"/>
      <c r="Y392" s="199"/>
      <c r="Z392" s="199"/>
      <c r="AA392" s="199"/>
      <c r="AB392" s="287" t="s">
        <v>330</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583"/>
      <c r="AY392">
        <f>COUNTA($G$394)</f>
        <v>0</v>
      </c>
    </row>
    <row r="393" spans="1:51" ht="22.5" hidden="1" customHeight="1" x14ac:dyDescent="0.15">
      <c r="A393" s="988"/>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 t="shared" ref="AY393:AY398" si="26">$AY$392</f>
        <v>0</v>
      </c>
    </row>
    <row r="394" spans="1:51" ht="22.5" hidden="1" customHeight="1" x14ac:dyDescent="0.15">
      <c r="A394" s="988"/>
      <c r="B394" s="253"/>
      <c r="C394" s="252"/>
      <c r="D394" s="253"/>
      <c r="E394" s="252"/>
      <c r="F394" s="314"/>
      <c r="G394" s="232"/>
      <c r="H394" s="191"/>
      <c r="I394" s="191"/>
      <c r="J394" s="191"/>
      <c r="K394" s="191"/>
      <c r="L394" s="191"/>
      <c r="M394" s="191"/>
      <c r="N394" s="191"/>
      <c r="O394" s="191"/>
      <c r="P394" s="233"/>
      <c r="Q394" s="975"/>
      <c r="R394" s="976"/>
      <c r="S394" s="976"/>
      <c r="T394" s="976"/>
      <c r="U394" s="976"/>
      <c r="V394" s="976"/>
      <c r="W394" s="976"/>
      <c r="X394" s="976"/>
      <c r="Y394" s="976"/>
      <c r="Z394" s="976"/>
      <c r="AA394" s="977"/>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si="26"/>
        <v>0</v>
      </c>
    </row>
    <row r="395" spans="1:51" ht="22.5" hidden="1" customHeight="1" x14ac:dyDescent="0.15">
      <c r="A395" s="988"/>
      <c r="B395" s="253"/>
      <c r="C395" s="252"/>
      <c r="D395" s="253"/>
      <c r="E395" s="252"/>
      <c r="F395" s="314"/>
      <c r="G395" s="234"/>
      <c r="H395" s="235"/>
      <c r="I395" s="235"/>
      <c r="J395" s="235"/>
      <c r="K395" s="235"/>
      <c r="L395" s="235"/>
      <c r="M395" s="235"/>
      <c r="N395" s="235"/>
      <c r="O395" s="235"/>
      <c r="P395" s="236"/>
      <c r="Q395" s="978"/>
      <c r="R395" s="979"/>
      <c r="S395" s="979"/>
      <c r="T395" s="979"/>
      <c r="U395" s="979"/>
      <c r="V395" s="979"/>
      <c r="W395" s="979"/>
      <c r="X395" s="979"/>
      <c r="Y395" s="979"/>
      <c r="Z395" s="979"/>
      <c r="AA395" s="980"/>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26"/>
        <v>0</v>
      </c>
    </row>
    <row r="396" spans="1:51" ht="25.5" hidden="1" customHeight="1" x14ac:dyDescent="0.15">
      <c r="A396" s="988"/>
      <c r="B396" s="253"/>
      <c r="C396" s="252"/>
      <c r="D396" s="253"/>
      <c r="E396" s="252"/>
      <c r="F396" s="314"/>
      <c r="G396" s="234"/>
      <c r="H396" s="235"/>
      <c r="I396" s="235"/>
      <c r="J396" s="235"/>
      <c r="K396" s="235"/>
      <c r="L396" s="235"/>
      <c r="M396" s="235"/>
      <c r="N396" s="235"/>
      <c r="O396" s="235"/>
      <c r="P396" s="236"/>
      <c r="Q396" s="978"/>
      <c r="R396" s="979"/>
      <c r="S396" s="979"/>
      <c r="T396" s="979"/>
      <c r="U396" s="979"/>
      <c r="V396" s="979"/>
      <c r="W396" s="979"/>
      <c r="X396" s="979"/>
      <c r="Y396" s="979"/>
      <c r="Z396" s="979"/>
      <c r="AA396" s="980"/>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26"/>
        <v>0</v>
      </c>
    </row>
    <row r="397" spans="1:51" ht="22.5" hidden="1" customHeight="1" x14ac:dyDescent="0.15">
      <c r="A397" s="988"/>
      <c r="B397" s="253"/>
      <c r="C397" s="252"/>
      <c r="D397" s="253"/>
      <c r="E397" s="252"/>
      <c r="F397" s="314"/>
      <c r="G397" s="234"/>
      <c r="H397" s="235"/>
      <c r="I397" s="235"/>
      <c r="J397" s="235"/>
      <c r="K397" s="235"/>
      <c r="L397" s="235"/>
      <c r="M397" s="235"/>
      <c r="N397" s="235"/>
      <c r="O397" s="235"/>
      <c r="P397" s="236"/>
      <c r="Q397" s="978"/>
      <c r="R397" s="979"/>
      <c r="S397" s="979"/>
      <c r="T397" s="979"/>
      <c r="U397" s="979"/>
      <c r="V397" s="979"/>
      <c r="W397" s="979"/>
      <c r="X397" s="979"/>
      <c r="Y397" s="979"/>
      <c r="Z397" s="979"/>
      <c r="AA397" s="980"/>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26"/>
        <v>0</v>
      </c>
    </row>
    <row r="398" spans="1:51" ht="22.5" hidden="1" customHeight="1" x14ac:dyDescent="0.15">
      <c r="A398" s="988"/>
      <c r="B398" s="253"/>
      <c r="C398" s="252"/>
      <c r="D398" s="253"/>
      <c r="E398" s="252"/>
      <c r="F398" s="314"/>
      <c r="G398" s="237"/>
      <c r="H398" s="194"/>
      <c r="I398" s="194"/>
      <c r="J398" s="194"/>
      <c r="K398" s="194"/>
      <c r="L398" s="194"/>
      <c r="M398" s="194"/>
      <c r="N398" s="194"/>
      <c r="O398" s="194"/>
      <c r="P398" s="238"/>
      <c r="Q398" s="981"/>
      <c r="R398" s="982"/>
      <c r="S398" s="982"/>
      <c r="T398" s="982"/>
      <c r="U398" s="982"/>
      <c r="V398" s="982"/>
      <c r="W398" s="982"/>
      <c r="X398" s="982"/>
      <c r="Y398" s="982"/>
      <c r="Z398" s="982"/>
      <c r="AA398" s="983"/>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26"/>
        <v>0</v>
      </c>
    </row>
    <row r="399" spans="1:51" ht="22.5" hidden="1" customHeight="1" x14ac:dyDescent="0.15">
      <c r="A399" s="988"/>
      <c r="B399" s="253"/>
      <c r="C399" s="252"/>
      <c r="D399" s="253"/>
      <c r="E399" s="252"/>
      <c r="F399" s="314"/>
      <c r="G399" s="272" t="s">
        <v>248</v>
      </c>
      <c r="H399" s="199"/>
      <c r="I399" s="199"/>
      <c r="J399" s="199"/>
      <c r="K399" s="199"/>
      <c r="L399" s="199"/>
      <c r="M399" s="199"/>
      <c r="N399" s="199"/>
      <c r="O399" s="199"/>
      <c r="P399" s="200"/>
      <c r="Q399" s="215" t="s">
        <v>329</v>
      </c>
      <c r="R399" s="199"/>
      <c r="S399" s="199"/>
      <c r="T399" s="199"/>
      <c r="U399" s="199"/>
      <c r="V399" s="199"/>
      <c r="W399" s="199"/>
      <c r="X399" s="199"/>
      <c r="Y399" s="199"/>
      <c r="Z399" s="199"/>
      <c r="AA399" s="199"/>
      <c r="AB399" s="287" t="s">
        <v>330</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88"/>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 t="shared" ref="AY400:AY405" si="27">$AY$399</f>
        <v>0</v>
      </c>
    </row>
    <row r="401" spans="1:51" ht="22.5" hidden="1" customHeight="1" x14ac:dyDescent="0.15">
      <c r="A401" s="988"/>
      <c r="B401" s="253"/>
      <c r="C401" s="252"/>
      <c r="D401" s="253"/>
      <c r="E401" s="252"/>
      <c r="F401" s="314"/>
      <c r="G401" s="232"/>
      <c r="H401" s="191"/>
      <c r="I401" s="191"/>
      <c r="J401" s="191"/>
      <c r="K401" s="191"/>
      <c r="L401" s="191"/>
      <c r="M401" s="191"/>
      <c r="N401" s="191"/>
      <c r="O401" s="191"/>
      <c r="P401" s="233"/>
      <c r="Q401" s="975"/>
      <c r="R401" s="976"/>
      <c r="S401" s="976"/>
      <c r="T401" s="976"/>
      <c r="U401" s="976"/>
      <c r="V401" s="976"/>
      <c r="W401" s="976"/>
      <c r="X401" s="976"/>
      <c r="Y401" s="976"/>
      <c r="Z401" s="976"/>
      <c r="AA401" s="977"/>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si="27"/>
        <v>0</v>
      </c>
    </row>
    <row r="402" spans="1:51" ht="22.5" hidden="1" customHeight="1" x14ac:dyDescent="0.15">
      <c r="A402" s="988"/>
      <c r="B402" s="253"/>
      <c r="C402" s="252"/>
      <c r="D402" s="253"/>
      <c r="E402" s="252"/>
      <c r="F402" s="314"/>
      <c r="G402" s="234"/>
      <c r="H402" s="235"/>
      <c r="I402" s="235"/>
      <c r="J402" s="235"/>
      <c r="K402" s="235"/>
      <c r="L402" s="235"/>
      <c r="M402" s="235"/>
      <c r="N402" s="235"/>
      <c r="O402" s="235"/>
      <c r="P402" s="236"/>
      <c r="Q402" s="978"/>
      <c r="R402" s="979"/>
      <c r="S402" s="979"/>
      <c r="T402" s="979"/>
      <c r="U402" s="979"/>
      <c r="V402" s="979"/>
      <c r="W402" s="979"/>
      <c r="X402" s="979"/>
      <c r="Y402" s="979"/>
      <c r="Z402" s="979"/>
      <c r="AA402" s="980"/>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27"/>
        <v>0</v>
      </c>
    </row>
    <row r="403" spans="1:51" ht="25.5" hidden="1" customHeight="1" x14ac:dyDescent="0.15">
      <c r="A403" s="988"/>
      <c r="B403" s="253"/>
      <c r="C403" s="252"/>
      <c r="D403" s="253"/>
      <c r="E403" s="252"/>
      <c r="F403" s="314"/>
      <c r="G403" s="234"/>
      <c r="H403" s="235"/>
      <c r="I403" s="235"/>
      <c r="J403" s="235"/>
      <c r="K403" s="235"/>
      <c r="L403" s="235"/>
      <c r="M403" s="235"/>
      <c r="N403" s="235"/>
      <c r="O403" s="235"/>
      <c r="P403" s="236"/>
      <c r="Q403" s="978"/>
      <c r="R403" s="979"/>
      <c r="S403" s="979"/>
      <c r="T403" s="979"/>
      <c r="U403" s="979"/>
      <c r="V403" s="979"/>
      <c r="W403" s="979"/>
      <c r="X403" s="979"/>
      <c r="Y403" s="979"/>
      <c r="Z403" s="979"/>
      <c r="AA403" s="980"/>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27"/>
        <v>0</v>
      </c>
    </row>
    <row r="404" spans="1:51" ht="22.5" hidden="1" customHeight="1" x14ac:dyDescent="0.15">
      <c r="A404" s="988"/>
      <c r="B404" s="253"/>
      <c r="C404" s="252"/>
      <c r="D404" s="253"/>
      <c r="E404" s="252"/>
      <c r="F404" s="314"/>
      <c r="G404" s="234"/>
      <c r="H404" s="235"/>
      <c r="I404" s="235"/>
      <c r="J404" s="235"/>
      <c r="K404" s="235"/>
      <c r="L404" s="235"/>
      <c r="M404" s="235"/>
      <c r="N404" s="235"/>
      <c r="O404" s="235"/>
      <c r="P404" s="236"/>
      <c r="Q404" s="978"/>
      <c r="R404" s="979"/>
      <c r="S404" s="979"/>
      <c r="T404" s="979"/>
      <c r="U404" s="979"/>
      <c r="V404" s="979"/>
      <c r="W404" s="979"/>
      <c r="X404" s="979"/>
      <c r="Y404" s="979"/>
      <c r="Z404" s="979"/>
      <c r="AA404" s="980"/>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27"/>
        <v>0</v>
      </c>
    </row>
    <row r="405" spans="1:51" ht="22.5" hidden="1" customHeight="1" x14ac:dyDescent="0.15">
      <c r="A405" s="988"/>
      <c r="B405" s="253"/>
      <c r="C405" s="252"/>
      <c r="D405" s="253"/>
      <c r="E405" s="252"/>
      <c r="F405" s="314"/>
      <c r="G405" s="237"/>
      <c r="H405" s="194"/>
      <c r="I405" s="194"/>
      <c r="J405" s="194"/>
      <c r="K405" s="194"/>
      <c r="L405" s="194"/>
      <c r="M405" s="194"/>
      <c r="N405" s="194"/>
      <c r="O405" s="194"/>
      <c r="P405" s="238"/>
      <c r="Q405" s="981"/>
      <c r="R405" s="982"/>
      <c r="S405" s="982"/>
      <c r="T405" s="982"/>
      <c r="U405" s="982"/>
      <c r="V405" s="982"/>
      <c r="W405" s="982"/>
      <c r="X405" s="982"/>
      <c r="Y405" s="982"/>
      <c r="Z405" s="982"/>
      <c r="AA405" s="983"/>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27"/>
        <v>0</v>
      </c>
    </row>
    <row r="406" spans="1:51" ht="22.5" hidden="1" customHeight="1" x14ac:dyDescent="0.15">
      <c r="A406" s="988"/>
      <c r="B406" s="253"/>
      <c r="C406" s="252"/>
      <c r="D406" s="253"/>
      <c r="E406" s="252"/>
      <c r="F406" s="314"/>
      <c r="G406" s="272" t="s">
        <v>248</v>
      </c>
      <c r="H406" s="199"/>
      <c r="I406" s="199"/>
      <c r="J406" s="199"/>
      <c r="K406" s="199"/>
      <c r="L406" s="199"/>
      <c r="M406" s="199"/>
      <c r="N406" s="199"/>
      <c r="O406" s="199"/>
      <c r="P406" s="200"/>
      <c r="Q406" s="215" t="s">
        <v>329</v>
      </c>
      <c r="R406" s="199"/>
      <c r="S406" s="199"/>
      <c r="T406" s="199"/>
      <c r="U406" s="199"/>
      <c r="V406" s="199"/>
      <c r="W406" s="199"/>
      <c r="X406" s="199"/>
      <c r="Y406" s="199"/>
      <c r="Z406" s="199"/>
      <c r="AA406" s="199"/>
      <c r="AB406" s="287" t="s">
        <v>330</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88"/>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 t="shared" ref="AY407:AY412" si="28">$AY$406</f>
        <v>0</v>
      </c>
    </row>
    <row r="408" spans="1:51" ht="22.5" hidden="1" customHeight="1" x14ac:dyDescent="0.15">
      <c r="A408" s="988"/>
      <c r="B408" s="253"/>
      <c r="C408" s="252"/>
      <c r="D408" s="253"/>
      <c r="E408" s="252"/>
      <c r="F408" s="314"/>
      <c r="G408" s="232"/>
      <c r="H408" s="191"/>
      <c r="I408" s="191"/>
      <c r="J408" s="191"/>
      <c r="K408" s="191"/>
      <c r="L408" s="191"/>
      <c r="M408" s="191"/>
      <c r="N408" s="191"/>
      <c r="O408" s="191"/>
      <c r="P408" s="233"/>
      <c r="Q408" s="975"/>
      <c r="R408" s="976"/>
      <c r="S408" s="976"/>
      <c r="T408" s="976"/>
      <c r="U408" s="976"/>
      <c r="V408" s="976"/>
      <c r="W408" s="976"/>
      <c r="X408" s="976"/>
      <c r="Y408" s="976"/>
      <c r="Z408" s="976"/>
      <c r="AA408" s="977"/>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si="28"/>
        <v>0</v>
      </c>
    </row>
    <row r="409" spans="1:51" ht="22.5" hidden="1" customHeight="1" x14ac:dyDescent="0.15">
      <c r="A409" s="988"/>
      <c r="B409" s="253"/>
      <c r="C409" s="252"/>
      <c r="D409" s="253"/>
      <c r="E409" s="252"/>
      <c r="F409" s="314"/>
      <c r="G409" s="234"/>
      <c r="H409" s="235"/>
      <c r="I409" s="235"/>
      <c r="J409" s="235"/>
      <c r="K409" s="235"/>
      <c r="L409" s="235"/>
      <c r="M409" s="235"/>
      <c r="N409" s="235"/>
      <c r="O409" s="235"/>
      <c r="P409" s="236"/>
      <c r="Q409" s="978"/>
      <c r="R409" s="979"/>
      <c r="S409" s="979"/>
      <c r="T409" s="979"/>
      <c r="U409" s="979"/>
      <c r="V409" s="979"/>
      <c r="W409" s="979"/>
      <c r="X409" s="979"/>
      <c r="Y409" s="979"/>
      <c r="Z409" s="979"/>
      <c r="AA409" s="980"/>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28"/>
        <v>0</v>
      </c>
    </row>
    <row r="410" spans="1:51" ht="25.5" hidden="1" customHeight="1" x14ac:dyDescent="0.15">
      <c r="A410" s="988"/>
      <c r="B410" s="253"/>
      <c r="C410" s="252"/>
      <c r="D410" s="253"/>
      <c r="E410" s="252"/>
      <c r="F410" s="314"/>
      <c r="G410" s="234"/>
      <c r="H410" s="235"/>
      <c r="I410" s="235"/>
      <c r="J410" s="235"/>
      <c r="K410" s="235"/>
      <c r="L410" s="235"/>
      <c r="M410" s="235"/>
      <c r="N410" s="235"/>
      <c r="O410" s="235"/>
      <c r="P410" s="236"/>
      <c r="Q410" s="978"/>
      <c r="R410" s="979"/>
      <c r="S410" s="979"/>
      <c r="T410" s="979"/>
      <c r="U410" s="979"/>
      <c r="V410" s="979"/>
      <c r="W410" s="979"/>
      <c r="X410" s="979"/>
      <c r="Y410" s="979"/>
      <c r="Z410" s="979"/>
      <c r="AA410" s="980"/>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28"/>
        <v>0</v>
      </c>
    </row>
    <row r="411" spans="1:51" ht="22.5" hidden="1" customHeight="1" x14ac:dyDescent="0.15">
      <c r="A411" s="988"/>
      <c r="B411" s="253"/>
      <c r="C411" s="252"/>
      <c r="D411" s="253"/>
      <c r="E411" s="252"/>
      <c r="F411" s="314"/>
      <c r="G411" s="234"/>
      <c r="H411" s="235"/>
      <c r="I411" s="235"/>
      <c r="J411" s="235"/>
      <c r="K411" s="235"/>
      <c r="L411" s="235"/>
      <c r="M411" s="235"/>
      <c r="N411" s="235"/>
      <c r="O411" s="235"/>
      <c r="P411" s="236"/>
      <c r="Q411" s="978"/>
      <c r="R411" s="979"/>
      <c r="S411" s="979"/>
      <c r="T411" s="979"/>
      <c r="U411" s="979"/>
      <c r="V411" s="979"/>
      <c r="W411" s="979"/>
      <c r="X411" s="979"/>
      <c r="Y411" s="979"/>
      <c r="Z411" s="979"/>
      <c r="AA411" s="980"/>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28"/>
        <v>0</v>
      </c>
    </row>
    <row r="412" spans="1:51" ht="22.5" hidden="1" customHeight="1" x14ac:dyDescent="0.15">
      <c r="A412" s="988"/>
      <c r="B412" s="253"/>
      <c r="C412" s="252"/>
      <c r="D412" s="253"/>
      <c r="E412" s="252"/>
      <c r="F412" s="314"/>
      <c r="G412" s="237"/>
      <c r="H412" s="194"/>
      <c r="I412" s="194"/>
      <c r="J412" s="194"/>
      <c r="K412" s="194"/>
      <c r="L412" s="194"/>
      <c r="M412" s="194"/>
      <c r="N412" s="194"/>
      <c r="O412" s="194"/>
      <c r="P412" s="238"/>
      <c r="Q412" s="981"/>
      <c r="R412" s="982"/>
      <c r="S412" s="982"/>
      <c r="T412" s="982"/>
      <c r="U412" s="982"/>
      <c r="V412" s="982"/>
      <c r="W412" s="982"/>
      <c r="X412" s="982"/>
      <c r="Y412" s="982"/>
      <c r="Z412" s="982"/>
      <c r="AA412" s="983"/>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28"/>
        <v>0</v>
      </c>
    </row>
    <row r="413" spans="1:51" ht="22.5" hidden="1" customHeight="1" x14ac:dyDescent="0.15">
      <c r="A413" s="988"/>
      <c r="B413" s="253"/>
      <c r="C413" s="252"/>
      <c r="D413" s="253"/>
      <c r="E413" s="252"/>
      <c r="F413" s="314"/>
      <c r="G413" s="272" t="s">
        <v>248</v>
      </c>
      <c r="H413" s="199"/>
      <c r="I413" s="199"/>
      <c r="J413" s="199"/>
      <c r="K413" s="199"/>
      <c r="L413" s="199"/>
      <c r="M413" s="199"/>
      <c r="N413" s="199"/>
      <c r="O413" s="199"/>
      <c r="P413" s="200"/>
      <c r="Q413" s="215" t="s">
        <v>329</v>
      </c>
      <c r="R413" s="199"/>
      <c r="S413" s="199"/>
      <c r="T413" s="199"/>
      <c r="U413" s="199"/>
      <c r="V413" s="199"/>
      <c r="W413" s="199"/>
      <c r="X413" s="199"/>
      <c r="Y413" s="199"/>
      <c r="Z413" s="199"/>
      <c r="AA413" s="199"/>
      <c r="AB413" s="287" t="s">
        <v>330</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88"/>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 t="shared" ref="AY414:AY419" si="29">$AY$413</f>
        <v>0</v>
      </c>
    </row>
    <row r="415" spans="1:51" ht="22.5" hidden="1" customHeight="1" x14ac:dyDescent="0.15">
      <c r="A415" s="988"/>
      <c r="B415" s="253"/>
      <c r="C415" s="252"/>
      <c r="D415" s="253"/>
      <c r="E415" s="252"/>
      <c r="F415" s="314"/>
      <c r="G415" s="232"/>
      <c r="H415" s="191"/>
      <c r="I415" s="191"/>
      <c r="J415" s="191"/>
      <c r="K415" s="191"/>
      <c r="L415" s="191"/>
      <c r="M415" s="191"/>
      <c r="N415" s="191"/>
      <c r="O415" s="191"/>
      <c r="P415" s="233"/>
      <c r="Q415" s="975"/>
      <c r="R415" s="976"/>
      <c r="S415" s="976"/>
      <c r="T415" s="976"/>
      <c r="U415" s="976"/>
      <c r="V415" s="976"/>
      <c r="W415" s="976"/>
      <c r="X415" s="976"/>
      <c r="Y415" s="976"/>
      <c r="Z415" s="976"/>
      <c r="AA415" s="977"/>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si="29"/>
        <v>0</v>
      </c>
    </row>
    <row r="416" spans="1:51" ht="22.5" hidden="1" customHeight="1" x14ac:dyDescent="0.15">
      <c r="A416" s="988"/>
      <c r="B416" s="253"/>
      <c r="C416" s="252"/>
      <c r="D416" s="253"/>
      <c r="E416" s="252"/>
      <c r="F416" s="314"/>
      <c r="G416" s="234"/>
      <c r="H416" s="235"/>
      <c r="I416" s="235"/>
      <c r="J416" s="235"/>
      <c r="K416" s="235"/>
      <c r="L416" s="235"/>
      <c r="M416" s="235"/>
      <c r="N416" s="235"/>
      <c r="O416" s="235"/>
      <c r="P416" s="236"/>
      <c r="Q416" s="978"/>
      <c r="R416" s="979"/>
      <c r="S416" s="979"/>
      <c r="T416" s="979"/>
      <c r="U416" s="979"/>
      <c r="V416" s="979"/>
      <c r="W416" s="979"/>
      <c r="X416" s="979"/>
      <c r="Y416" s="979"/>
      <c r="Z416" s="979"/>
      <c r="AA416" s="980"/>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29"/>
        <v>0</v>
      </c>
    </row>
    <row r="417" spans="1:51" ht="25.5" hidden="1" customHeight="1" x14ac:dyDescent="0.15">
      <c r="A417" s="988"/>
      <c r="B417" s="253"/>
      <c r="C417" s="252"/>
      <c r="D417" s="253"/>
      <c r="E417" s="252"/>
      <c r="F417" s="314"/>
      <c r="G417" s="234"/>
      <c r="H417" s="235"/>
      <c r="I417" s="235"/>
      <c r="J417" s="235"/>
      <c r="K417" s="235"/>
      <c r="L417" s="235"/>
      <c r="M417" s="235"/>
      <c r="N417" s="235"/>
      <c r="O417" s="235"/>
      <c r="P417" s="236"/>
      <c r="Q417" s="978"/>
      <c r="R417" s="979"/>
      <c r="S417" s="979"/>
      <c r="T417" s="979"/>
      <c r="U417" s="979"/>
      <c r="V417" s="979"/>
      <c r="W417" s="979"/>
      <c r="X417" s="979"/>
      <c r="Y417" s="979"/>
      <c r="Z417" s="979"/>
      <c r="AA417" s="980"/>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29"/>
        <v>0</v>
      </c>
    </row>
    <row r="418" spans="1:51" ht="22.5" hidden="1" customHeight="1" x14ac:dyDescent="0.15">
      <c r="A418" s="988"/>
      <c r="B418" s="253"/>
      <c r="C418" s="252"/>
      <c r="D418" s="253"/>
      <c r="E418" s="252"/>
      <c r="F418" s="314"/>
      <c r="G418" s="234"/>
      <c r="H418" s="235"/>
      <c r="I418" s="235"/>
      <c r="J418" s="235"/>
      <c r="K418" s="235"/>
      <c r="L418" s="235"/>
      <c r="M418" s="235"/>
      <c r="N418" s="235"/>
      <c r="O418" s="235"/>
      <c r="P418" s="236"/>
      <c r="Q418" s="978"/>
      <c r="R418" s="979"/>
      <c r="S418" s="979"/>
      <c r="T418" s="979"/>
      <c r="U418" s="979"/>
      <c r="V418" s="979"/>
      <c r="W418" s="979"/>
      <c r="X418" s="979"/>
      <c r="Y418" s="979"/>
      <c r="Z418" s="979"/>
      <c r="AA418" s="980"/>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29"/>
        <v>0</v>
      </c>
    </row>
    <row r="419" spans="1:51" ht="22.5" hidden="1" customHeight="1" x14ac:dyDescent="0.15">
      <c r="A419" s="988"/>
      <c r="B419" s="253"/>
      <c r="C419" s="252"/>
      <c r="D419" s="253"/>
      <c r="E419" s="252"/>
      <c r="F419" s="314"/>
      <c r="G419" s="237"/>
      <c r="H419" s="194"/>
      <c r="I419" s="194"/>
      <c r="J419" s="194"/>
      <c r="K419" s="194"/>
      <c r="L419" s="194"/>
      <c r="M419" s="194"/>
      <c r="N419" s="194"/>
      <c r="O419" s="194"/>
      <c r="P419" s="238"/>
      <c r="Q419" s="981"/>
      <c r="R419" s="982"/>
      <c r="S419" s="982"/>
      <c r="T419" s="982"/>
      <c r="U419" s="982"/>
      <c r="V419" s="982"/>
      <c r="W419" s="982"/>
      <c r="X419" s="982"/>
      <c r="Y419" s="982"/>
      <c r="Z419" s="982"/>
      <c r="AA419" s="983"/>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29"/>
        <v>0</v>
      </c>
    </row>
    <row r="420" spans="1:51" ht="22.5" hidden="1" customHeight="1" x14ac:dyDescent="0.15">
      <c r="A420" s="988"/>
      <c r="B420" s="253"/>
      <c r="C420" s="252"/>
      <c r="D420" s="253"/>
      <c r="E420" s="252"/>
      <c r="F420" s="314"/>
      <c r="G420" s="272" t="s">
        <v>248</v>
      </c>
      <c r="H420" s="199"/>
      <c r="I420" s="199"/>
      <c r="J420" s="199"/>
      <c r="K420" s="199"/>
      <c r="L420" s="199"/>
      <c r="M420" s="199"/>
      <c r="N420" s="199"/>
      <c r="O420" s="199"/>
      <c r="P420" s="200"/>
      <c r="Q420" s="215" t="s">
        <v>329</v>
      </c>
      <c r="R420" s="199"/>
      <c r="S420" s="199"/>
      <c r="T420" s="199"/>
      <c r="U420" s="199"/>
      <c r="V420" s="199"/>
      <c r="W420" s="199"/>
      <c r="X420" s="199"/>
      <c r="Y420" s="199"/>
      <c r="Z420" s="199"/>
      <c r="AA420" s="199"/>
      <c r="AB420" s="287" t="s">
        <v>330</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88"/>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 t="shared" ref="AY421:AY426" si="30">$AY$420</f>
        <v>0</v>
      </c>
    </row>
    <row r="422" spans="1:51" ht="22.5" hidden="1" customHeight="1" x14ac:dyDescent="0.15">
      <c r="A422" s="988"/>
      <c r="B422" s="253"/>
      <c r="C422" s="252"/>
      <c r="D422" s="253"/>
      <c r="E422" s="252"/>
      <c r="F422" s="314"/>
      <c r="G422" s="232"/>
      <c r="H422" s="191"/>
      <c r="I422" s="191"/>
      <c r="J422" s="191"/>
      <c r="K422" s="191"/>
      <c r="L422" s="191"/>
      <c r="M422" s="191"/>
      <c r="N422" s="191"/>
      <c r="O422" s="191"/>
      <c r="P422" s="233"/>
      <c r="Q422" s="975"/>
      <c r="R422" s="976"/>
      <c r="S422" s="976"/>
      <c r="T422" s="976"/>
      <c r="U422" s="976"/>
      <c r="V422" s="976"/>
      <c r="W422" s="976"/>
      <c r="X422" s="976"/>
      <c r="Y422" s="976"/>
      <c r="Z422" s="976"/>
      <c r="AA422" s="977"/>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si="30"/>
        <v>0</v>
      </c>
    </row>
    <row r="423" spans="1:51" ht="22.5" hidden="1" customHeight="1" x14ac:dyDescent="0.15">
      <c r="A423" s="988"/>
      <c r="B423" s="253"/>
      <c r="C423" s="252"/>
      <c r="D423" s="253"/>
      <c r="E423" s="252"/>
      <c r="F423" s="314"/>
      <c r="G423" s="234"/>
      <c r="H423" s="235"/>
      <c r="I423" s="235"/>
      <c r="J423" s="235"/>
      <c r="K423" s="235"/>
      <c r="L423" s="235"/>
      <c r="M423" s="235"/>
      <c r="N423" s="235"/>
      <c r="O423" s="235"/>
      <c r="P423" s="236"/>
      <c r="Q423" s="978"/>
      <c r="R423" s="979"/>
      <c r="S423" s="979"/>
      <c r="T423" s="979"/>
      <c r="U423" s="979"/>
      <c r="V423" s="979"/>
      <c r="W423" s="979"/>
      <c r="X423" s="979"/>
      <c r="Y423" s="979"/>
      <c r="Z423" s="979"/>
      <c r="AA423" s="980"/>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30"/>
        <v>0</v>
      </c>
    </row>
    <row r="424" spans="1:51" ht="25.5" hidden="1" customHeight="1" x14ac:dyDescent="0.15">
      <c r="A424" s="988"/>
      <c r="B424" s="253"/>
      <c r="C424" s="252"/>
      <c r="D424" s="253"/>
      <c r="E424" s="252"/>
      <c r="F424" s="314"/>
      <c r="G424" s="234"/>
      <c r="H424" s="235"/>
      <c r="I424" s="235"/>
      <c r="J424" s="235"/>
      <c r="K424" s="235"/>
      <c r="L424" s="235"/>
      <c r="M424" s="235"/>
      <c r="N424" s="235"/>
      <c r="O424" s="235"/>
      <c r="P424" s="236"/>
      <c r="Q424" s="978"/>
      <c r="R424" s="979"/>
      <c r="S424" s="979"/>
      <c r="T424" s="979"/>
      <c r="U424" s="979"/>
      <c r="V424" s="979"/>
      <c r="W424" s="979"/>
      <c r="X424" s="979"/>
      <c r="Y424" s="979"/>
      <c r="Z424" s="979"/>
      <c r="AA424" s="980"/>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30"/>
        <v>0</v>
      </c>
    </row>
    <row r="425" spans="1:51" ht="22.5" hidden="1" customHeight="1" x14ac:dyDescent="0.15">
      <c r="A425" s="988"/>
      <c r="B425" s="253"/>
      <c r="C425" s="252"/>
      <c r="D425" s="253"/>
      <c r="E425" s="252"/>
      <c r="F425" s="314"/>
      <c r="G425" s="234"/>
      <c r="H425" s="235"/>
      <c r="I425" s="235"/>
      <c r="J425" s="235"/>
      <c r="K425" s="235"/>
      <c r="L425" s="235"/>
      <c r="M425" s="235"/>
      <c r="N425" s="235"/>
      <c r="O425" s="235"/>
      <c r="P425" s="236"/>
      <c r="Q425" s="978"/>
      <c r="R425" s="979"/>
      <c r="S425" s="979"/>
      <c r="T425" s="979"/>
      <c r="U425" s="979"/>
      <c r="V425" s="979"/>
      <c r="W425" s="979"/>
      <c r="X425" s="979"/>
      <c r="Y425" s="979"/>
      <c r="Z425" s="979"/>
      <c r="AA425" s="980"/>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30"/>
        <v>0</v>
      </c>
    </row>
    <row r="426" spans="1:51" ht="22.5" hidden="1" customHeight="1" x14ac:dyDescent="0.15">
      <c r="A426" s="988"/>
      <c r="B426" s="253"/>
      <c r="C426" s="252"/>
      <c r="D426" s="253"/>
      <c r="E426" s="315"/>
      <c r="F426" s="316"/>
      <c r="G426" s="237"/>
      <c r="H426" s="194"/>
      <c r="I426" s="194"/>
      <c r="J426" s="194"/>
      <c r="K426" s="194"/>
      <c r="L426" s="194"/>
      <c r="M426" s="194"/>
      <c r="N426" s="194"/>
      <c r="O426" s="194"/>
      <c r="P426" s="238"/>
      <c r="Q426" s="981"/>
      <c r="R426" s="982"/>
      <c r="S426" s="982"/>
      <c r="T426" s="982"/>
      <c r="U426" s="982"/>
      <c r="V426" s="982"/>
      <c r="W426" s="982"/>
      <c r="X426" s="982"/>
      <c r="Y426" s="982"/>
      <c r="Z426" s="982"/>
      <c r="AA426" s="983"/>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30"/>
        <v>0</v>
      </c>
    </row>
    <row r="427" spans="1:51" ht="23.25" hidden="1" customHeight="1" x14ac:dyDescent="0.15">
      <c r="A427" s="988"/>
      <c r="B427" s="253"/>
      <c r="C427" s="252"/>
      <c r="D427" s="253"/>
      <c r="E427" s="187" t="s">
        <v>294</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88"/>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88"/>
      <c r="B429" s="253"/>
      <c r="C429" s="315"/>
      <c r="D429" s="986"/>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88"/>
      <c r="B430" s="253"/>
      <c r="C430" s="250" t="s">
        <v>665</v>
      </c>
      <c r="D430" s="251"/>
      <c r="E430" s="239" t="s">
        <v>391</v>
      </c>
      <c r="F430" s="444"/>
      <c r="G430" s="241" t="s">
        <v>251</v>
      </c>
      <c r="H430" s="188"/>
      <c r="I430" s="188"/>
      <c r="J430" s="242" t="s">
        <v>711</v>
      </c>
      <c r="K430" s="243"/>
      <c r="L430" s="243"/>
      <c r="M430" s="243"/>
      <c r="N430" s="243"/>
      <c r="O430" s="243"/>
      <c r="P430" s="243"/>
      <c r="Q430" s="243"/>
      <c r="R430" s="243"/>
      <c r="S430" s="243"/>
      <c r="T430" s="244"/>
      <c r="U430" s="245" t="s">
        <v>736</v>
      </c>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88"/>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537</v>
      </c>
      <c r="AJ431" s="214"/>
      <c r="AK431" s="214"/>
      <c r="AL431" s="215"/>
      <c r="AM431" s="214" t="s">
        <v>538</v>
      </c>
      <c r="AN431" s="214"/>
      <c r="AO431" s="214"/>
      <c r="AP431" s="215"/>
      <c r="AQ431" s="215" t="s">
        <v>231</v>
      </c>
      <c r="AR431" s="199"/>
      <c r="AS431" s="199"/>
      <c r="AT431" s="200"/>
      <c r="AU431" s="176" t="s">
        <v>134</v>
      </c>
      <c r="AV431" s="176"/>
      <c r="AW431" s="176"/>
      <c r="AX431" s="177"/>
      <c r="AY431">
        <f>COUNTA($G$433)</f>
        <v>1</v>
      </c>
    </row>
    <row r="432" spans="1:51" ht="18.75" customHeight="1" x14ac:dyDescent="0.15">
      <c r="A432" s="988"/>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736</v>
      </c>
      <c r="AF432" s="178"/>
      <c r="AG432" s="179" t="s">
        <v>232</v>
      </c>
      <c r="AH432" s="202"/>
      <c r="AI432" s="216"/>
      <c r="AJ432" s="216"/>
      <c r="AK432" s="216"/>
      <c r="AL432" s="217"/>
      <c r="AM432" s="216"/>
      <c r="AN432" s="216"/>
      <c r="AO432" s="216"/>
      <c r="AP432" s="217"/>
      <c r="AQ432" s="231" t="s">
        <v>736</v>
      </c>
      <c r="AR432" s="178"/>
      <c r="AS432" s="179" t="s">
        <v>232</v>
      </c>
      <c r="AT432" s="202"/>
      <c r="AU432" s="178" t="s">
        <v>736</v>
      </c>
      <c r="AV432" s="178"/>
      <c r="AW432" s="179" t="s">
        <v>179</v>
      </c>
      <c r="AX432" s="180"/>
      <c r="AY432">
        <f>$AY$431</f>
        <v>1</v>
      </c>
    </row>
    <row r="433" spans="1:51" ht="23.25" customHeight="1" x14ac:dyDescent="0.15">
      <c r="A433" s="988"/>
      <c r="B433" s="253"/>
      <c r="C433" s="252"/>
      <c r="D433" s="253"/>
      <c r="E433" s="196"/>
      <c r="F433" s="197"/>
      <c r="G433" s="232" t="s">
        <v>736</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736</v>
      </c>
      <c r="AC433" s="175"/>
      <c r="AD433" s="175"/>
      <c r="AE433" s="166" t="s">
        <v>736</v>
      </c>
      <c r="AF433" s="167"/>
      <c r="AG433" s="167"/>
      <c r="AH433" s="167"/>
      <c r="AI433" s="166" t="s">
        <v>736</v>
      </c>
      <c r="AJ433" s="167"/>
      <c r="AK433" s="167"/>
      <c r="AL433" s="167"/>
      <c r="AM433" s="166" t="s">
        <v>736</v>
      </c>
      <c r="AN433" s="167"/>
      <c r="AO433" s="167"/>
      <c r="AP433" s="168"/>
      <c r="AQ433" s="166" t="s">
        <v>736</v>
      </c>
      <c r="AR433" s="167"/>
      <c r="AS433" s="167"/>
      <c r="AT433" s="168"/>
      <c r="AU433" s="167" t="s">
        <v>736</v>
      </c>
      <c r="AV433" s="167"/>
      <c r="AW433" s="167"/>
      <c r="AX433" s="208"/>
      <c r="AY433">
        <f>$AY$431</f>
        <v>1</v>
      </c>
    </row>
    <row r="434" spans="1:51" ht="23.25" customHeight="1" x14ac:dyDescent="0.15">
      <c r="A434" s="988"/>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736</v>
      </c>
      <c r="AC434" s="224"/>
      <c r="AD434" s="224"/>
      <c r="AE434" s="166" t="s">
        <v>736</v>
      </c>
      <c r="AF434" s="167"/>
      <c r="AG434" s="167"/>
      <c r="AH434" s="168"/>
      <c r="AI434" s="166" t="s">
        <v>736</v>
      </c>
      <c r="AJ434" s="167"/>
      <c r="AK434" s="167"/>
      <c r="AL434" s="167"/>
      <c r="AM434" s="166" t="s">
        <v>736</v>
      </c>
      <c r="AN434" s="167"/>
      <c r="AO434" s="167"/>
      <c r="AP434" s="168"/>
      <c r="AQ434" s="166" t="s">
        <v>736</v>
      </c>
      <c r="AR434" s="167"/>
      <c r="AS434" s="167"/>
      <c r="AT434" s="168"/>
      <c r="AU434" s="167" t="s">
        <v>736</v>
      </c>
      <c r="AV434" s="167"/>
      <c r="AW434" s="167"/>
      <c r="AX434" s="208"/>
      <c r="AY434">
        <f>$AY$431</f>
        <v>1</v>
      </c>
    </row>
    <row r="435" spans="1:51" ht="23.25" customHeight="1" x14ac:dyDescent="0.15">
      <c r="A435" s="988"/>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736</v>
      </c>
      <c r="AF435" s="167"/>
      <c r="AG435" s="167"/>
      <c r="AH435" s="168"/>
      <c r="AI435" s="166" t="s">
        <v>736</v>
      </c>
      <c r="AJ435" s="167"/>
      <c r="AK435" s="167"/>
      <c r="AL435" s="167"/>
      <c r="AM435" s="166" t="s">
        <v>736</v>
      </c>
      <c r="AN435" s="167"/>
      <c r="AO435" s="167"/>
      <c r="AP435" s="168"/>
      <c r="AQ435" s="166" t="s">
        <v>736</v>
      </c>
      <c r="AR435" s="167"/>
      <c r="AS435" s="167"/>
      <c r="AT435" s="168"/>
      <c r="AU435" s="167" t="s">
        <v>736</v>
      </c>
      <c r="AV435" s="167"/>
      <c r="AW435" s="167"/>
      <c r="AX435" s="208"/>
      <c r="AY435">
        <f>$AY$431</f>
        <v>1</v>
      </c>
    </row>
    <row r="436" spans="1:51" ht="18.75" hidden="1" customHeight="1" x14ac:dyDescent="0.15">
      <c r="A436" s="988"/>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537</v>
      </c>
      <c r="AJ436" s="214"/>
      <c r="AK436" s="214"/>
      <c r="AL436" s="215"/>
      <c r="AM436" s="214" t="s">
        <v>538</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988"/>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988"/>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$AY$436</f>
        <v>0</v>
      </c>
    </row>
    <row r="439" spans="1:51" ht="23.25" hidden="1" customHeight="1" x14ac:dyDescent="0.15">
      <c r="A439" s="988"/>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$AY$436</f>
        <v>0</v>
      </c>
    </row>
    <row r="440" spans="1:51" ht="23.25" hidden="1" customHeight="1" x14ac:dyDescent="0.15">
      <c r="A440" s="988"/>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$AY$436</f>
        <v>0</v>
      </c>
    </row>
    <row r="441" spans="1:51" ht="18.75" hidden="1" customHeight="1" x14ac:dyDescent="0.15">
      <c r="A441" s="988"/>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537</v>
      </c>
      <c r="AJ441" s="214"/>
      <c r="AK441" s="214"/>
      <c r="AL441" s="215"/>
      <c r="AM441" s="214" t="s">
        <v>538</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988"/>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988"/>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$AY$441</f>
        <v>0</v>
      </c>
    </row>
    <row r="444" spans="1:51" ht="23.25" hidden="1" customHeight="1" x14ac:dyDescent="0.15">
      <c r="A444" s="988"/>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$AY$441</f>
        <v>0</v>
      </c>
    </row>
    <row r="445" spans="1:51" ht="23.25" hidden="1" customHeight="1" x14ac:dyDescent="0.15">
      <c r="A445" s="988"/>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$AY$441</f>
        <v>0</v>
      </c>
    </row>
    <row r="446" spans="1:51" ht="18.75" hidden="1" customHeight="1" x14ac:dyDescent="0.15">
      <c r="A446" s="988"/>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537</v>
      </c>
      <c r="AJ446" s="214"/>
      <c r="AK446" s="214"/>
      <c r="AL446" s="215"/>
      <c r="AM446" s="214" t="s">
        <v>538</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988"/>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988"/>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$AY$446</f>
        <v>0</v>
      </c>
    </row>
    <row r="449" spans="1:51" ht="23.25" hidden="1" customHeight="1" x14ac:dyDescent="0.15">
      <c r="A449" s="988"/>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$AY$446</f>
        <v>0</v>
      </c>
    </row>
    <row r="450" spans="1:51" ht="23.25" hidden="1" customHeight="1" x14ac:dyDescent="0.15">
      <c r="A450" s="988"/>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$AY$446</f>
        <v>0</v>
      </c>
    </row>
    <row r="451" spans="1:51" ht="18.75" hidden="1" customHeight="1" x14ac:dyDescent="0.15">
      <c r="A451" s="988"/>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537</v>
      </c>
      <c r="AJ451" s="214"/>
      <c r="AK451" s="214"/>
      <c r="AL451" s="215"/>
      <c r="AM451" s="214" t="s">
        <v>538</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988"/>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988"/>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$AY$451</f>
        <v>0</v>
      </c>
    </row>
    <row r="454" spans="1:51" ht="23.25" hidden="1" customHeight="1" x14ac:dyDescent="0.15">
      <c r="A454" s="988"/>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$AY$451</f>
        <v>0</v>
      </c>
    </row>
    <row r="455" spans="1:51" ht="23.25" hidden="1" customHeight="1" x14ac:dyDescent="0.15">
      <c r="A455" s="988"/>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$AY$451</f>
        <v>0</v>
      </c>
    </row>
    <row r="456" spans="1:51" ht="18.75" customHeight="1" x14ac:dyDescent="0.15">
      <c r="A456" s="988"/>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537</v>
      </c>
      <c r="AJ456" s="214"/>
      <c r="AK456" s="214"/>
      <c r="AL456" s="215"/>
      <c r="AM456" s="214" t="s">
        <v>538</v>
      </c>
      <c r="AN456" s="214"/>
      <c r="AO456" s="214"/>
      <c r="AP456" s="215"/>
      <c r="AQ456" s="215" t="s">
        <v>231</v>
      </c>
      <c r="AR456" s="199"/>
      <c r="AS456" s="199"/>
      <c r="AT456" s="200"/>
      <c r="AU456" s="176" t="s">
        <v>134</v>
      </c>
      <c r="AV456" s="176"/>
      <c r="AW456" s="176"/>
      <c r="AX456" s="177"/>
      <c r="AY456">
        <f>COUNTA($G$458)</f>
        <v>1</v>
      </c>
    </row>
    <row r="457" spans="1:51" ht="18.75" customHeight="1" x14ac:dyDescent="0.15">
      <c r="A457" s="988"/>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736</v>
      </c>
      <c r="AF457" s="178"/>
      <c r="AG457" s="179" t="s">
        <v>232</v>
      </c>
      <c r="AH457" s="202"/>
      <c r="AI457" s="216"/>
      <c r="AJ457" s="216"/>
      <c r="AK457" s="216"/>
      <c r="AL457" s="217"/>
      <c r="AM457" s="216"/>
      <c r="AN457" s="216"/>
      <c r="AO457" s="216"/>
      <c r="AP457" s="217"/>
      <c r="AQ457" s="231" t="s">
        <v>736</v>
      </c>
      <c r="AR457" s="178"/>
      <c r="AS457" s="179" t="s">
        <v>232</v>
      </c>
      <c r="AT457" s="202"/>
      <c r="AU457" s="178" t="s">
        <v>736</v>
      </c>
      <c r="AV457" s="178"/>
      <c r="AW457" s="179" t="s">
        <v>179</v>
      </c>
      <c r="AX457" s="180"/>
      <c r="AY457">
        <f>$AY$456</f>
        <v>1</v>
      </c>
    </row>
    <row r="458" spans="1:51" ht="23.25" customHeight="1" x14ac:dyDescent="0.15">
      <c r="A458" s="988"/>
      <c r="B458" s="253"/>
      <c r="C458" s="252"/>
      <c r="D458" s="253"/>
      <c r="E458" s="196"/>
      <c r="F458" s="197"/>
      <c r="G458" s="232" t="s">
        <v>736</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736</v>
      </c>
      <c r="AC458" s="175"/>
      <c r="AD458" s="175"/>
      <c r="AE458" s="166" t="s">
        <v>736</v>
      </c>
      <c r="AF458" s="167"/>
      <c r="AG458" s="167"/>
      <c r="AH458" s="167"/>
      <c r="AI458" s="166" t="s">
        <v>736</v>
      </c>
      <c r="AJ458" s="167"/>
      <c r="AK458" s="167"/>
      <c r="AL458" s="167"/>
      <c r="AM458" s="166" t="s">
        <v>736</v>
      </c>
      <c r="AN458" s="167"/>
      <c r="AO458" s="167"/>
      <c r="AP458" s="168"/>
      <c r="AQ458" s="166" t="s">
        <v>736</v>
      </c>
      <c r="AR458" s="167"/>
      <c r="AS458" s="167"/>
      <c r="AT458" s="168"/>
      <c r="AU458" s="167" t="s">
        <v>736</v>
      </c>
      <c r="AV458" s="167"/>
      <c r="AW458" s="167"/>
      <c r="AX458" s="208"/>
      <c r="AY458">
        <f>$AY$456</f>
        <v>1</v>
      </c>
    </row>
    <row r="459" spans="1:51" ht="23.25" customHeight="1" x14ac:dyDescent="0.15">
      <c r="A459" s="988"/>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736</v>
      </c>
      <c r="AC459" s="224"/>
      <c r="AD459" s="224"/>
      <c r="AE459" s="166" t="s">
        <v>736</v>
      </c>
      <c r="AF459" s="167"/>
      <c r="AG459" s="167"/>
      <c r="AH459" s="168"/>
      <c r="AI459" s="166" t="s">
        <v>736</v>
      </c>
      <c r="AJ459" s="167"/>
      <c r="AK459" s="167"/>
      <c r="AL459" s="167"/>
      <c r="AM459" s="166" t="s">
        <v>736</v>
      </c>
      <c r="AN459" s="167"/>
      <c r="AO459" s="167"/>
      <c r="AP459" s="168"/>
      <c r="AQ459" s="166" t="s">
        <v>736</v>
      </c>
      <c r="AR459" s="167"/>
      <c r="AS459" s="167"/>
      <c r="AT459" s="168"/>
      <c r="AU459" s="167" t="s">
        <v>736</v>
      </c>
      <c r="AV459" s="167"/>
      <c r="AW459" s="167"/>
      <c r="AX459" s="208"/>
      <c r="AY459">
        <f>$AY$456</f>
        <v>1</v>
      </c>
    </row>
    <row r="460" spans="1:51" ht="23.25" customHeight="1" thickBot="1" x14ac:dyDescent="0.2">
      <c r="A460" s="988"/>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736</v>
      </c>
      <c r="AF460" s="167"/>
      <c r="AG460" s="167"/>
      <c r="AH460" s="168"/>
      <c r="AI460" s="166" t="s">
        <v>736</v>
      </c>
      <c r="AJ460" s="167"/>
      <c r="AK460" s="167"/>
      <c r="AL460" s="167"/>
      <c r="AM460" s="166" t="s">
        <v>736</v>
      </c>
      <c r="AN460" s="167"/>
      <c r="AO460" s="167"/>
      <c r="AP460" s="168"/>
      <c r="AQ460" s="166" t="s">
        <v>736</v>
      </c>
      <c r="AR460" s="167"/>
      <c r="AS460" s="167"/>
      <c r="AT460" s="168"/>
      <c r="AU460" s="167" t="s">
        <v>736</v>
      </c>
      <c r="AV460" s="167"/>
      <c r="AW460" s="167"/>
      <c r="AX460" s="208"/>
      <c r="AY460">
        <f>$AY$456</f>
        <v>1</v>
      </c>
    </row>
    <row r="461" spans="1:51" ht="18.75" hidden="1" customHeight="1" x14ac:dyDescent="0.15">
      <c r="A461" s="988"/>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537</v>
      </c>
      <c r="AJ461" s="214"/>
      <c r="AK461" s="214"/>
      <c r="AL461" s="215"/>
      <c r="AM461" s="214" t="s">
        <v>538</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988"/>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988"/>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$AY$461</f>
        <v>0</v>
      </c>
    </row>
    <row r="464" spans="1:51" ht="23.25" hidden="1" customHeight="1" x14ac:dyDescent="0.15">
      <c r="A464" s="988"/>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$AY$461</f>
        <v>0</v>
      </c>
    </row>
    <row r="465" spans="1:51" ht="23.25" hidden="1" customHeight="1" x14ac:dyDescent="0.15">
      <c r="A465" s="988"/>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$AY$461</f>
        <v>0</v>
      </c>
    </row>
    <row r="466" spans="1:51" ht="18.75" hidden="1" customHeight="1" x14ac:dyDescent="0.15">
      <c r="A466" s="988"/>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537</v>
      </c>
      <c r="AJ466" s="214"/>
      <c r="AK466" s="214"/>
      <c r="AL466" s="215"/>
      <c r="AM466" s="214" t="s">
        <v>538</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988"/>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988"/>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$AY$466</f>
        <v>0</v>
      </c>
    </row>
    <row r="469" spans="1:51" ht="23.25" hidden="1" customHeight="1" x14ac:dyDescent="0.15">
      <c r="A469" s="988"/>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$AY$466</f>
        <v>0</v>
      </c>
    </row>
    <row r="470" spans="1:51" ht="23.25" hidden="1" customHeight="1" x14ac:dyDescent="0.15">
      <c r="A470" s="988"/>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$AY$466</f>
        <v>0</v>
      </c>
    </row>
    <row r="471" spans="1:51" ht="18.75" hidden="1" customHeight="1" x14ac:dyDescent="0.15">
      <c r="A471" s="988"/>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537</v>
      </c>
      <c r="AJ471" s="214"/>
      <c r="AK471" s="214"/>
      <c r="AL471" s="215"/>
      <c r="AM471" s="214" t="s">
        <v>538</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988"/>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988"/>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$AY$471</f>
        <v>0</v>
      </c>
    </row>
    <row r="474" spans="1:51" ht="23.25" hidden="1" customHeight="1" x14ac:dyDescent="0.15">
      <c r="A474" s="988"/>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$AY$471</f>
        <v>0</v>
      </c>
    </row>
    <row r="475" spans="1:51" ht="23.25" hidden="1" customHeight="1" x14ac:dyDescent="0.15">
      <c r="A475" s="988"/>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$AY$471</f>
        <v>0</v>
      </c>
    </row>
    <row r="476" spans="1:51" ht="18.75" hidden="1" customHeight="1" x14ac:dyDescent="0.15">
      <c r="A476" s="988"/>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537</v>
      </c>
      <c r="AJ476" s="214"/>
      <c r="AK476" s="214"/>
      <c r="AL476" s="215"/>
      <c r="AM476" s="214" t="s">
        <v>538</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988"/>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988"/>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$AY$476</f>
        <v>0</v>
      </c>
    </row>
    <row r="479" spans="1:51" ht="23.25" hidden="1" customHeight="1" x14ac:dyDescent="0.15">
      <c r="A479" s="988"/>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$AY$476</f>
        <v>0</v>
      </c>
    </row>
    <row r="480" spans="1:51" ht="23.25" hidden="1" customHeight="1" x14ac:dyDescent="0.15">
      <c r="A480" s="988"/>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$AY$476</f>
        <v>0</v>
      </c>
    </row>
    <row r="481" spans="1:51" ht="23.85" hidden="1" customHeight="1" x14ac:dyDescent="0.15">
      <c r="A481" s="988"/>
      <c r="B481" s="253"/>
      <c r="C481" s="252"/>
      <c r="D481" s="253"/>
      <c r="E481" s="187" t="s">
        <v>399</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988"/>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988"/>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988"/>
      <c r="B484" s="253"/>
      <c r="C484" s="252"/>
      <c r="D484" s="253"/>
      <c r="E484" s="239" t="s">
        <v>394</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88"/>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537</v>
      </c>
      <c r="AJ485" s="214"/>
      <c r="AK485" s="214"/>
      <c r="AL485" s="215"/>
      <c r="AM485" s="214" t="s">
        <v>538</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988"/>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988"/>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$AY$485</f>
        <v>0</v>
      </c>
    </row>
    <row r="488" spans="1:51" ht="23.25" hidden="1" customHeight="1" x14ac:dyDescent="0.15">
      <c r="A488" s="988"/>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$AY$485</f>
        <v>0</v>
      </c>
    </row>
    <row r="489" spans="1:51" ht="23.25" hidden="1" customHeight="1" x14ac:dyDescent="0.15">
      <c r="A489" s="988"/>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$AY$485</f>
        <v>0</v>
      </c>
    </row>
    <row r="490" spans="1:51" ht="18.75" hidden="1" customHeight="1" x14ac:dyDescent="0.15">
      <c r="A490" s="988"/>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537</v>
      </c>
      <c r="AJ490" s="214"/>
      <c r="AK490" s="214"/>
      <c r="AL490" s="215"/>
      <c r="AM490" s="214" t="s">
        <v>538</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988"/>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988"/>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$AY$490</f>
        <v>0</v>
      </c>
    </row>
    <row r="493" spans="1:51" ht="23.25" hidden="1" customHeight="1" x14ac:dyDescent="0.15">
      <c r="A493" s="988"/>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$AY$490</f>
        <v>0</v>
      </c>
    </row>
    <row r="494" spans="1:51" ht="23.25" hidden="1" customHeight="1" x14ac:dyDescent="0.15">
      <c r="A494" s="988"/>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$AY$490</f>
        <v>0</v>
      </c>
    </row>
    <row r="495" spans="1:51" ht="18.75" hidden="1" customHeight="1" x14ac:dyDescent="0.15">
      <c r="A495" s="988"/>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537</v>
      </c>
      <c r="AJ495" s="214"/>
      <c r="AK495" s="214"/>
      <c r="AL495" s="215"/>
      <c r="AM495" s="214" t="s">
        <v>538</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988"/>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988"/>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$AY$495</f>
        <v>0</v>
      </c>
    </row>
    <row r="498" spans="1:51" ht="23.25" hidden="1" customHeight="1" x14ac:dyDescent="0.15">
      <c r="A498" s="988"/>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$AY$495</f>
        <v>0</v>
      </c>
    </row>
    <row r="499" spans="1:51" ht="23.25" hidden="1" customHeight="1" x14ac:dyDescent="0.15">
      <c r="A499" s="988"/>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$AY$495</f>
        <v>0</v>
      </c>
    </row>
    <row r="500" spans="1:51" ht="18.75" hidden="1" customHeight="1" x14ac:dyDescent="0.15">
      <c r="A500" s="988"/>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537</v>
      </c>
      <c r="AJ500" s="214"/>
      <c r="AK500" s="214"/>
      <c r="AL500" s="215"/>
      <c r="AM500" s="214" t="s">
        <v>538</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988"/>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988"/>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$AY$500</f>
        <v>0</v>
      </c>
    </row>
    <row r="503" spans="1:51" ht="23.25" hidden="1" customHeight="1" x14ac:dyDescent="0.15">
      <c r="A503" s="988"/>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$AY$500</f>
        <v>0</v>
      </c>
    </row>
    <row r="504" spans="1:51" ht="23.25" hidden="1" customHeight="1" x14ac:dyDescent="0.15">
      <c r="A504" s="988"/>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$AY$500</f>
        <v>0</v>
      </c>
    </row>
    <row r="505" spans="1:51" ht="18.75" hidden="1" customHeight="1" x14ac:dyDescent="0.15">
      <c r="A505" s="988"/>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537</v>
      </c>
      <c r="AJ505" s="214"/>
      <c r="AK505" s="214"/>
      <c r="AL505" s="215"/>
      <c r="AM505" s="214" t="s">
        <v>538</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988"/>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988"/>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$AY$505</f>
        <v>0</v>
      </c>
    </row>
    <row r="508" spans="1:51" ht="23.25" hidden="1" customHeight="1" x14ac:dyDescent="0.15">
      <c r="A508" s="988"/>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$AY$505</f>
        <v>0</v>
      </c>
    </row>
    <row r="509" spans="1:51" ht="23.25" hidden="1" customHeight="1" x14ac:dyDescent="0.15">
      <c r="A509" s="988"/>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$AY$505</f>
        <v>0</v>
      </c>
    </row>
    <row r="510" spans="1:51" ht="18.75" hidden="1" customHeight="1" x14ac:dyDescent="0.15">
      <c r="A510" s="988"/>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537</v>
      </c>
      <c r="AJ510" s="214"/>
      <c r="AK510" s="214"/>
      <c r="AL510" s="215"/>
      <c r="AM510" s="214" t="s">
        <v>538</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988"/>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988"/>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$AY$510</f>
        <v>0</v>
      </c>
    </row>
    <row r="513" spans="1:51" ht="23.25" hidden="1" customHeight="1" x14ac:dyDescent="0.15">
      <c r="A513" s="988"/>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$AY$510</f>
        <v>0</v>
      </c>
    </row>
    <row r="514" spans="1:51" ht="23.25" hidden="1" customHeight="1" x14ac:dyDescent="0.15">
      <c r="A514" s="988"/>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$AY$510</f>
        <v>0</v>
      </c>
    </row>
    <row r="515" spans="1:51" ht="18.75" hidden="1" customHeight="1" x14ac:dyDescent="0.15">
      <c r="A515" s="988"/>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537</v>
      </c>
      <c r="AJ515" s="214"/>
      <c r="AK515" s="214"/>
      <c r="AL515" s="215"/>
      <c r="AM515" s="214" t="s">
        <v>538</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988"/>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988"/>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$AY$515</f>
        <v>0</v>
      </c>
    </row>
    <row r="518" spans="1:51" ht="23.25" hidden="1" customHeight="1" x14ac:dyDescent="0.15">
      <c r="A518" s="988"/>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$AY$515</f>
        <v>0</v>
      </c>
    </row>
    <row r="519" spans="1:51" ht="23.25" hidden="1" customHeight="1" x14ac:dyDescent="0.15">
      <c r="A519" s="988"/>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$AY$515</f>
        <v>0</v>
      </c>
    </row>
    <row r="520" spans="1:51" ht="18.75" hidden="1" customHeight="1" x14ac:dyDescent="0.15">
      <c r="A520" s="988"/>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537</v>
      </c>
      <c r="AJ520" s="214"/>
      <c r="AK520" s="214"/>
      <c r="AL520" s="215"/>
      <c r="AM520" s="214" t="s">
        <v>538</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988"/>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988"/>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$AY$520</f>
        <v>0</v>
      </c>
    </row>
    <row r="523" spans="1:51" ht="23.25" hidden="1" customHeight="1" x14ac:dyDescent="0.15">
      <c r="A523" s="988"/>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$AY$520</f>
        <v>0</v>
      </c>
    </row>
    <row r="524" spans="1:51" ht="23.25" hidden="1" customHeight="1" x14ac:dyDescent="0.15">
      <c r="A524" s="988"/>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$AY$520</f>
        <v>0</v>
      </c>
    </row>
    <row r="525" spans="1:51" ht="18.75" hidden="1" customHeight="1" x14ac:dyDescent="0.15">
      <c r="A525" s="988"/>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537</v>
      </c>
      <c r="AJ525" s="214"/>
      <c r="AK525" s="214"/>
      <c r="AL525" s="215"/>
      <c r="AM525" s="214" t="s">
        <v>538</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988"/>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988"/>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$AY$525</f>
        <v>0</v>
      </c>
    </row>
    <row r="528" spans="1:51" ht="23.25" hidden="1" customHeight="1" x14ac:dyDescent="0.15">
      <c r="A528" s="988"/>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$AY$525</f>
        <v>0</v>
      </c>
    </row>
    <row r="529" spans="1:51" ht="23.25" hidden="1" customHeight="1" x14ac:dyDescent="0.15">
      <c r="A529" s="988"/>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$AY$525</f>
        <v>0</v>
      </c>
    </row>
    <row r="530" spans="1:51" ht="18.75" hidden="1" customHeight="1" x14ac:dyDescent="0.15">
      <c r="A530" s="988"/>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537</v>
      </c>
      <c r="AJ530" s="214"/>
      <c r="AK530" s="214"/>
      <c r="AL530" s="215"/>
      <c r="AM530" s="214" t="s">
        <v>538</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988"/>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988"/>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$AY$530</f>
        <v>0</v>
      </c>
    </row>
    <row r="533" spans="1:51" ht="23.25" hidden="1" customHeight="1" x14ac:dyDescent="0.15">
      <c r="A533" s="988"/>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$AY$530</f>
        <v>0</v>
      </c>
    </row>
    <row r="534" spans="1:51" ht="23.25" hidden="1" customHeight="1" x14ac:dyDescent="0.15">
      <c r="A534" s="988"/>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$AY$530</f>
        <v>0</v>
      </c>
    </row>
    <row r="535" spans="1:51" ht="23.85" hidden="1" customHeight="1" x14ac:dyDescent="0.15">
      <c r="A535" s="988"/>
      <c r="B535" s="253"/>
      <c r="C535" s="252"/>
      <c r="D535" s="253"/>
      <c r="E535" s="187" t="s">
        <v>400</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88"/>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88"/>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88"/>
      <c r="B538" s="253"/>
      <c r="C538" s="252"/>
      <c r="D538" s="253"/>
      <c r="E538" s="239" t="s">
        <v>395</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88"/>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537</v>
      </c>
      <c r="AJ539" s="214"/>
      <c r="AK539" s="214"/>
      <c r="AL539" s="215"/>
      <c r="AM539" s="214" t="s">
        <v>538</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988"/>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988"/>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$AY$539</f>
        <v>0</v>
      </c>
    </row>
    <row r="542" spans="1:51" ht="23.25" hidden="1" customHeight="1" x14ac:dyDescent="0.15">
      <c r="A542" s="988"/>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$AY$539</f>
        <v>0</v>
      </c>
    </row>
    <row r="543" spans="1:51" ht="23.25" hidden="1" customHeight="1" x14ac:dyDescent="0.15">
      <c r="A543" s="988"/>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$AY$539</f>
        <v>0</v>
      </c>
    </row>
    <row r="544" spans="1:51" ht="18.75" hidden="1" customHeight="1" x14ac:dyDescent="0.15">
      <c r="A544" s="988"/>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537</v>
      </c>
      <c r="AJ544" s="214"/>
      <c r="AK544" s="214"/>
      <c r="AL544" s="215"/>
      <c r="AM544" s="214" t="s">
        <v>538</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988"/>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988"/>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$AY$544</f>
        <v>0</v>
      </c>
    </row>
    <row r="547" spans="1:51" ht="23.25" hidden="1" customHeight="1" x14ac:dyDescent="0.15">
      <c r="A547" s="988"/>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$AY$544</f>
        <v>0</v>
      </c>
    </row>
    <row r="548" spans="1:51" ht="23.25" hidden="1" customHeight="1" x14ac:dyDescent="0.15">
      <c r="A548" s="988"/>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$AY$544</f>
        <v>0</v>
      </c>
    </row>
    <row r="549" spans="1:51" ht="18.75" hidden="1" customHeight="1" x14ac:dyDescent="0.15">
      <c r="A549" s="988"/>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537</v>
      </c>
      <c r="AJ549" s="214"/>
      <c r="AK549" s="214"/>
      <c r="AL549" s="215"/>
      <c r="AM549" s="214" t="s">
        <v>538</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988"/>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988"/>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$AY$549</f>
        <v>0</v>
      </c>
    </row>
    <row r="552" spans="1:51" ht="23.25" hidden="1" customHeight="1" x14ac:dyDescent="0.15">
      <c r="A552" s="988"/>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$AY$549</f>
        <v>0</v>
      </c>
    </row>
    <row r="553" spans="1:51" ht="23.25" hidden="1" customHeight="1" x14ac:dyDescent="0.15">
      <c r="A553" s="988"/>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$AY$549</f>
        <v>0</v>
      </c>
    </row>
    <row r="554" spans="1:51" ht="18.75" hidden="1" customHeight="1" x14ac:dyDescent="0.15">
      <c r="A554" s="988"/>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537</v>
      </c>
      <c r="AJ554" s="214"/>
      <c r="AK554" s="214"/>
      <c r="AL554" s="215"/>
      <c r="AM554" s="214" t="s">
        <v>538</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988"/>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988"/>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$AY$554</f>
        <v>0</v>
      </c>
    </row>
    <row r="557" spans="1:51" ht="23.25" hidden="1" customHeight="1" x14ac:dyDescent="0.15">
      <c r="A557" s="988"/>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$AY$554</f>
        <v>0</v>
      </c>
    </row>
    <row r="558" spans="1:51" ht="23.25" hidden="1" customHeight="1" x14ac:dyDescent="0.15">
      <c r="A558" s="988"/>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$AY$554</f>
        <v>0</v>
      </c>
    </row>
    <row r="559" spans="1:51" ht="18.75" hidden="1" customHeight="1" x14ac:dyDescent="0.15">
      <c r="A559" s="988"/>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537</v>
      </c>
      <c r="AJ559" s="214"/>
      <c r="AK559" s="214"/>
      <c r="AL559" s="215"/>
      <c r="AM559" s="214" t="s">
        <v>538</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988"/>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988"/>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$AY$559</f>
        <v>0</v>
      </c>
    </row>
    <row r="562" spans="1:51" ht="23.25" hidden="1" customHeight="1" x14ac:dyDescent="0.15">
      <c r="A562" s="988"/>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$AY$559</f>
        <v>0</v>
      </c>
    </row>
    <row r="563" spans="1:51" ht="23.25" hidden="1" customHeight="1" x14ac:dyDescent="0.15">
      <c r="A563" s="988"/>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$AY$559</f>
        <v>0</v>
      </c>
    </row>
    <row r="564" spans="1:51" ht="18.75" hidden="1" customHeight="1" x14ac:dyDescent="0.15">
      <c r="A564" s="988"/>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537</v>
      </c>
      <c r="AJ564" s="214"/>
      <c r="AK564" s="214"/>
      <c r="AL564" s="215"/>
      <c r="AM564" s="214" t="s">
        <v>538</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988"/>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988"/>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$AY$564</f>
        <v>0</v>
      </c>
    </row>
    <row r="567" spans="1:51" ht="23.25" hidden="1" customHeight="1" x14ac:dyDescent="0.15">
      <c r="A567" s="988"/>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$AY$564</f>
        <v>0</v>
      </c>
    </row>
    <row r="568" spans="1:51" ht="23.25" hidden="1" customHeight="1" x14ac:dyDescent="0.15">
      <c r="A568" s="988"/>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$AY$564</f>
        <v>0</v>
      </c>
    </row>
    <row r="569" spans="1:51" ht="18.75" hidden="1" customHeight="1" x14ac:dyDescent="0.15">
      <c r="A569" s="988"/>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537</v>
      </c>
      <c r="AJ569" s="214"/>
      <c r="AK569" s="214"/>
      <c r="AL569" s="215"/>
      <c r="AM569" s="214" t="s">
        <v>538</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988"/>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988"/>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$AY$569</f>
        <v>0</v>
      </c>
    </row>
    <row r="572" spans="1:51" ht="23.25" hidden="1" customHeight="1" x14ac:dyDescent="0.15">
      <c r="A572" s="988"/>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$AY$569</f>
        <v>0</v>
      </c>
    </row>
    <row r="573" spans="1:51" ht="23.25" hidden="1" customHeight="1" x14ac:dyDescent="0.15">
      <c r="A573" s="988"/>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$AY$569</f>
        <v>0</v>
      </c>
    </row>
    <row r="574" spans="1:51" ht="18.75" hidden="1" customHeight="1" x14ac:dyDescent="0.15">
      <c r="A574" s="988"/>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537</v>
      </c>
      <c r="AJ574" s="214"/>
      <c r="AK574" s="214"/>
      <c r="AL574" s="215"/>
      <c r="AM574" s="214" t="s">
        <v>538</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988"/>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988"/>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$AY$574</f>
        <v>0</v>
      </c>
    </row>
    <row r="577" spans="1:51" ht="23.25" hidden="1" customHeight="1" x14ac:dyDescent="0.15">
      <c r="A577" s="988"/>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$AY$574</f>
        <v>0</v>
      </c>
    </row>
    <row r="578" spans="1:51" ht="23.25" hidden="1" customHeight="1" x14ac:dyDescent="0.15">
      <c r="A578" s="988"/>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$AY$574</f>
        <v>0</v>
      </c>
    </row>
    <row r="579" spans="1:51" ht="18.75" hidden="1" customHeight="1" x14ac:dyDescent="0.15">
      <c r="A579" s="988"/>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537</v>
      </c>
      <c r="AJ579" s="214"/>
      <c r="AK579" s="214"/>
      <c r="AL579" s="215"/>
      <c r="AM579" s="214" t="s">
        <v>538</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988"/>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988"/>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$AY$579</f>
        <v>0</v>
      </c>
    </row>
    <row r="582" spans="1:51" ht="23.25" hidden="1" customHeight="1" x14ac:dyDescent="0.15">
      <c r="A582" s="988"/>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$AY$579</f>
        <v>0</v>
      </c>
    </row>
    <row r="583" spans="1:51" ht="23.25" hidden="1" customHeight="1" x14ac:dyDescent="0.15">
      <c r="A583" s="988"/>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$AY$579</f>
        <v>0</v>
      </c>
    </row>
    <row r="584" spans="1:51" ht="18.75" hidden="1" customHeight="1" x14ac:dyDescent="0.15">
      <c r="A584" s="988"/>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537</v>
      </c>
      <c r="AJ584" s="214"/>
      <c r="AK584" s="214"/>
      <c r="AL584" s="215"/>
      <c r="AM584" s="214" t="s">
        <v>538</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988"/>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988"/>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$AY$584</f>
        <v>0</v>
      </c>
    </row>
    <row r="587" spans="1:51" ht="23.25" hidden="1" customHeight="1" x14ac:dyDescent="0.15">
      <c r="A587" s="988"/>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$AY$584</f>
        <v>0</v>
      </c>
    </row>
    <row r="588" spans="1:51" ht="23.25" hidden="1" customHeight="1" x14ac:dyDescent="0.15">
      <c r="A588" s="988"/>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$AY$584</f>
        <v>0</v>
      </c>
    </row>
    <row r="589" spans="1:51" ht="23.85" hidden="1" customHeight="1" x14ac:dyDescent="0.15">
      <c r="A589" s="988"/>
      <c r="B589" s="253"/>
      <c r="C589" s="252"/>
      <c r="D589" s="253"/>
      <c r="E589" s="187" t="s">
        <v>400</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88"/>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88"/>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88"/>
      <c r="B592" s="253"/>
      <c r="C592" s="252"/>
      <c r="D592" s="253"/>
      <c r="E592" s="239" t="s">
        <v>394</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88"/>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537</v>
      </c>
      <c r="AJ593" s="214"/>
      <c r="AK593" s="214"/>
      <c r="AL593" s="215"/>
      <c r="AM593" s="214" t="s">
        <v>538</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988"/>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988"/>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$AY$593</f>
        <v>0</v>
      </c>
    </row>
    <row r="596" spans="1:51" ht="23.25" hidden="1" customHeight="1" x14ac:dyDescent="0.15">
      <c r="A596" s="988"/>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$AY$593</f>
        <v>0</v>
      </c>
    </row>
    <row r="597" spans="1:51" ht="23.25" hidden="1" customHeight="1" x14ac:dyDescent="0.15">
      <c r="A597" s="988"/>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$AY$593</f>
        <v>0</v>
      </c>
    </row>
    <row r="598" spans="1:51" ht="18.75" hidden="1" customHeight="1" x14ac:dyDescent="0.15">
      <c r="A598" s="988"/>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537</v>
      </c>
      <c r="AJ598" s="214"/>
      <c r="AK598" s="214"/>
      <c r="AL598" s="215"/>
      <c r="AM598" s="214" t="s">
        <v>538</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988"/>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988"/>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$AY$598</f>
        <v>0</v>
      </c>
    </row>
    <row r="601" spans="1:51" ht="23.25" hidden="1" customHeight="1" x14ac:dyDescent="0.15">
      <c r="A601" s="988"/>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$AY$598</f>
        <v>0</v>
      </c>
    </row>
    <row r="602" spans="1:51" ht="23.25" hidden="1" customHeight="1" x14ac:dyDescent="0.15">
      <c r="A602" s="988"/>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$AY$598</f>
        <v>0</v>
      </c>
    </row>
    <row r="603" spans="1:51" ht="18.75" hidden="1" customHeight="1" x14ac:dyDescent="0.15">
      <c r="A603" s="988"/>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537</v>
      </c>
      <c r="AJ603" s="214"/>
      <c r="AK603" s="214"/>
      <c r="AL603" s="215"/>
      <c r="AM603" s="214" t="s">
        <v>538</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988"/>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988"/>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$AY$603</f>
        <v>0</v>
      </c>
    </row>
    <row r="606" spans="1:51" ht="23.25" hidden="1" customHeight="1" x14ac:dyDescent="0.15">
      <c r="A606" s="988"/>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$AY$603</f>
        <v>0</v>
      </c>
    </row>
    <row r="607" spans="1:51" ht="23.25" hidden="1" customHeight="1" x14ac:dyDescent="0.15">
      <c r="A607" s="988"/>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$AY$603</f>
        <v>0</v>
      </c>
    </row>
    <row r="608" spans="1:51" ht="18.75" hidden="1" customHeight="1" x14ac:dyDescent="0.15">
      <c r="A608" s="988"/>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537</v>
      </c>
      <c r="AJ608" s="214"/>
      <c r="AK608" s="214"/>
      <c r="AL608" s="215"/>
      <c r="AM608" s="214" t="s">
        <v>538</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988"/>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988"/>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$AY$608</f>
        <v>0</v>
      </c>
    </row>
    <row r="611" spans="1:51" ht="23.25" hidden="1" customHeight="1" x14ac:dyDescent="0.15">
      <c r="A611" s="988"/>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$AY$608</f>
        <v>0</v>
      </c>
    </row>
    <row r="612" spans="1:51" ht="23.25" hidden="1" customHeight="1" x14ac:dyDescent="0.15">
      <c r="A612" s="988"/>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$AY$608</f>
        <v>0</v>
      </c>
    </row>
    <row r="613" spans="1:51" ht="18.75" hidden="1" customHeight="1" x14ac:dyDescent="0.15">
      <c r="A613" s="988"/>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537</v>
      </c>
      <c r="AJ613" s="214"/>
      <c r="AK613" s="214"/>
      <c r="AL613" s="215"/>
      <c r="AM613" s="214" t="s">
        <v>538</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988"/>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988"/>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$AY$613</f>
        <v>0</v>
      </c>
    </row>
    <row r="616" spans="1:51" ht="23.25" hidden="1" customHeight="1" x14ac:dyDescent="0.15">
      <c r="A616" s="988"/>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$AY$613</f>
        <v>0</v>
      </c>
    </row>
    <row r="617" spans="1:51" ht="23.25" hidden="1" customHeight="1" x14ac:dyDescent="0.15">
      <c r="A617" s="988"/>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$AY$613</f>
        <v>0</v>
      </c>
    </row>
    <row r="618" spans="1:51" ht="18.75" hidden="1" customHeight="1" x14ac:dyDescent="0.15">
      <c r="A618" s="988"/>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537</v>
      </c>
      <c r="AJ618" s="214"/>
      <c r="AK618" s="214"/>
      <c r="AL618" s="215"/>
      <c r="AM618" s="214" t="s">
        <v>538</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988"/>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988"/>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$AY$618</f>
        <v>0</v>
      </c>
    </row>
    <row r="621" spans="1:51" ht="23.25" hidden="1" customHeight="1" x14ac:dyDescent="0.15">
      <c r="A621" s="988"/>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$AY$618</f>
        <v>0</v>
      </c>
    </row>
    <row r="622" spans="1:51" ht="23.25" hidden="1" customHeight="1" x14ac:dyDescent="0.15">
      <c r="A622" s="988"/>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$AY$618</f>
        <v>0</v>
      </c>
    </row>
    <row r="623" spans="1:51" ht="18.75" hidden="1" customHeight="1" x14ac:dyDescent="0.15">
      <c r="A623" s="988"/>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537</v>
      </c>
      <c r="AJ623" s="214"/>
      <c r="AK623" s="214"/>
      <c r="AL623" s="215"/>
      <c r="AM623" s="214" t="s">
        <v>538</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988"/>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988"/>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$AY$623</f>
        <v>0</v>
      </c>
    </row>
    <row r="626" spans="1:51" ht="23.25" hidden="1" customHeight="1" x14ac:dyDescent="0.15">
      <c r="A626" s="988"/>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$AY$623</f>
        <v>0</v>
      </c>
    </row>
    <row r="627" spans="1:51" ht="23.25" hidden="1" customHeight="1" x14ac:dyDescent="0.15">
      <c r="A627" s="988"/>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$AY$623</f>
        <v>0</v>
      </c>
    </row>
    <row r="628" spans="1:51" ht="18.75" hidden="1" customHeight="1" x14ac:dyDescent="0.15">
      <c r="A628" s="988"/>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537</v>
      </c>
      <c r="AJ628" s="214"/>
      <c r="AK628" s="214"/>
      <c r="AL628" s="215"/>
      <c r="AM628" s="214" t="s">
        <v>538</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988"/>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988"/>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$AY$628</f>
        <v>0</v>
      </c>
    </row>
    <row r="631" spans="1:51" ht="23.25" hidden="1" customHeight="1" x14ac:dyDescent="0.15">
      <c r="A631" s="988"/>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$AY$628</f>
        <v>0</v>
      </c>
    </row>
    <row r="632" spans="1:51" ht="23.25" hidden="1" customHeight="1" x14ac:dyDescent="0.15">
      <c r="A632" s="988"/>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$AY$628</f>
        <v>0</v>
      </c>
    </row>
    <row r="633" spans="1:51" ht="18.75" hidden="1" customHeight="1" x14ac:dyDescent="0.15">
      <c r="A633" s="988"/>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537</v>
      </c>
      <c r="AJ633" s="214"/>
      <c r="AK633" s="214"/>
      <c r="AL633" s="215"/>
      <c r="AM633" s="214" t="s">
        <v>538</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988"/>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988"/>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$AY$633</f>
        <v>0</v>
      </c>
    </row>
    <row r="636" spans="1:51" ht="23.25" hidden="1" customHeight="1" x14ac:dyDescent="0.15">
      <c r="A636" s="988"/>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$AY$633</f>
        <v>0</v>
      </c>
    </row>
    <row r="637" spans="1:51" ht="23.25" hidden="1" customHeight="1" x14ac:dyDescent="0.15">
      <c r="A637" s="988"/>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$AY$633</f>
        <v>0</v>
      </c>
    </row>
    <row r="638" spans="1:51" ht="18.75" hidden="1" customHeight="1" x14ac:dyDescent="0.15">
      <c r="A638" s="988"/>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537</v>
      </c>
      <c r="AJ638" s="214"/>
      <c r="AK638" s="214"/>
      <c r="AL638" s="215"/>
      <c r="AM638" s="214" t="s">
        <v>538</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988"/>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988"/>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$AY$638</f>
        <v>0</v>
      </c>
    </row>
    <row r="641" spans="1:51" ht="23.25" hidden="1" customHeight="1" x14ac:dyDescent="0.15">
      <c r="A641" s="988"/>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$AY$638</f>
        <v>0</v>
      </c>
    </row>
    <row r="642" spans="1:51" ht="23.25" hidden="1" customHeight="1" x14ac:dyDescent="0.15">
      <c r="A642" s="988"/>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$AY$638</f>
        <v>0</v>
      </c>
    </row>
    <row r="643" spans="1:51" ht="23.85" hidden="1" customHeight="1" x14ac:dyDescent="0.15">
      <c r="A643" s="988"/>
      <c r="B643" s="253"/>
      <c r="C643" s="252"/>
      <c r="D643" s="253"/>
      <c r="E643" s="187" t="s">
        <v>400</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88"/>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88"/>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88"/>
      <c r="B646" s="253"/>
      <c r="C646" s="252"/>
      <c r="D646" s="253"/>
      <c r="E646" s="239" t="s">
        <v>395</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88"/>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537</v>
      </c>
      <c r="AJ647" s="214"/>
      <c r="AK647" s="214"/>
      <c r="AL647" s="215"/>
      <c r="AM647" s="214" t="s">
        <v>538</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988"/>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988"/>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$AY$647</f>
        <v>0</v>
      </c>
    </row>
    <row r="650" spans="1:51" ht="23.25" hidden="1" customHeight="1" x14ac:dyDescent="0.15">
      <c r="A650" s="988"/>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$AY$647</f>
        <v>0</v>
      </c>
    </row>
    <row r="651" spans="1:51" ht="23.25" hidden="1" customHeight="1" x14ac:dyDescent="0.15">
      <c r="A651" s="988"/>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$AY$647</f>
        <v>0</v>
      </c>
    </row>
    <row r="652" spans="1:51" ht="18.75" hidden="1" customHeight="1" x14ac:dyDescent="0.15">
      <c r="A652" s="988"/>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537</v>
      </c>
      <c r="AJ652" s="214"/>
      <c r="AK652" s="214"/>
      <c r="AL652" s="215"/>
      <c r="AM652" s="214" t="s">
        <v>538</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988"/>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988"/>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$AY$652</f>
        <v>0</v>
      </c>
    </row>
    <row r="655" spans="1:51" ht="23.25" hidden="1" customHeight="1" x14ac:dyDescent="0.15">
      <c r="A655" s="988"/>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$AY$652</f>
        <v>0</v>
      </c>
    </row>
    <row r="656" spans="1:51" ht="23.25" hidden="1" customHeight="1" x14ac:dyDescent="0.15">
      <c r="A656" s="988"/>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$AY$652</f>
        <v>0</v>
      </c>
    </row>
    <row r="657" spans="1:51" ht="18.75" hidden="1" customHeight="1" x14ac:dyDescent="0.15">
      <c r="A657" s="988"/>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537</v>
      </c>
      <c r="AJ657" s="214"/>
      <c r="AK657" s="214"/>
      <c r="AL657" s="215"/>
      <c r="AM657" s="214" t="s">
        <v>538</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988"/>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988"/>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$AY$657</f>
        <v>0</v>
      </c>
    </row>
    <row r="660" spans="1:51" ht="23.25" hidden="1" customHeight="1" x14ac:dyDescent="0.15">
      <c r="A660" s="988"/>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$AY$657</f>
        <v>0</v>
      </c>
    </row>
    <row r="661" spans="1:51" ht="23.25" hidden="1" customHeight="1" x14ac:dyDescent="0.15">
      <c r="A661" s="988"/>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$AY$657</f>
        <v>0</v>
      </c>
    </row>
    <row r="662" spans="1:51" ht="18.75" hidden="1" customHeight="1" x14ac:dyDescent="0.15">
      <c r="A662" s="988"/>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537</v>
      </c>
      <c r="AJ662" s="214"/>
      <c r="AK662" s="214"/>
      <c r="AL662" s="215"/>
      <c r="AM662" s="214" t="s">
        <v>538</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988"/>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988"/>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$AY$662</f>
        <v>0</v>
      </c>
    </row>
    <row r="665" spans="1:51" ht="23.25" hidden="1" customHeight="1" x14ac:dyDescent="0.15">
      <c r="A665" s="988"/>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$AY$662</f>
        <v>0</v>
      </c>
    </row>
    <row r="666" spans="1:51" ht="23.25" hidden="1" customHeight="1" x14ac:dyDescent="0.15">
      <c r="A666" s="988"/>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$AY$662</f>
        <v>0</v>
      </c>
    </row>
    <row r="667" spans="1:51" ht="18.75" hidden="1" customHeight="1" x14ac:dyDescent="0.15">
      <c r="A667" s="988"/>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537</v>
      </c>
      <c r="AJ667" s="214"/>
      <c r="AK667" s="214"/>
      <c r="AL667" s="215"/>
      <c r="AM667" s="214" t="s">
        <v>538</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988"/>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988"/>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$AY$667</f>
        <v>0</v>
      </c>
    </row>
    <row r="670" spans="1:51" ht="23.25" hidden="1" customHeight="1" x14ac:dyDescent="0.15">
      <c r="A670" s="988"/>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$AY$667</f>
        <v>0</v>
      </c>
    </row>
    <row r="671" spans="1:51" ht="23.25" hidden="1" customHeight="1" x14ac:dyDescent="0.15">
      <c r="A671" s="988"/>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$AY$667</f>
        <v>0</v>
      </c>
    </row>
    <row r="672" spans="1:51" ht="18.75" hidden="1" customHeight="1" x14ac:dyDescent="0.15">
      <c r="A672" s="988"/>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537</v>
      </c>
      <c r="AJ672" s="214"/>
      <c r="AK672" s="214"/>
      <c r="AL672" s="215"/>
      <c r="AM672" s="214" t="s">
        <v>538</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988"/>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988"/>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$AY$672</f>
        <v>0</v>
      </c>
    </row>
    <row r="675" spans="1:51" ht="23.25" hidden="1" customHeight="1" x14ac:dyDescent="0.15">
      <c r="A675" s="988"/>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$AY$672</f>
        <v>0</v>
      </c>
    </row>
    <row r="676" spans="1:51" ht="23.25" hidden="1" customHeight="1" x14ac:dyDescent="0.15">
      <c r="A676" s="988"/>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$AY$672</f>
        <v>0</v>
      </c>
    </row>
    <row r="677" spans="1:51" ht="18.75" hidden="1" customHeight="1" x14ac:dyDescent="0.15">
      <c r="A677" s="988"/>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537</v>
      </c>
      <c r="AJ677" s="214"/>
      <c r="AK677" s="214"/>
      <c r="AL677" s="215"/>
      <c r="AM677" s="214" t="s">
        <v>538</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988"/>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988"/>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$AY$677</f>
        <v>0</v>
      </c>
    </row>
    <row r="680" spans="1:51" ht="23.25" hidden="1" customHeight="1" x14ac:dyDescent="0.15">
      <c r="A680" s="988"/>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$AY$677</f>
        <v>0</v>
      </c>
    </row>
    <row r="681" spans="1:51" ht="23.25" hidden="1" customHeight="1" x14ac:dyDescent="0.15">
      <c r="A681" s="988"/>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$AY$677</f>
        <v>0</v>
      </c>
    </row>
    <row r="682" spans="1:51" ht="18.75" hidden="1" customHeight="1" x14ac:dyDescent="0.15">
      <c r="A682" s="988"/>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537</v>
      </c>
      <c r="AJ682" s="214"/>
      <c r="AK682" s="214"/>
      <c r="AL682" s="215"/>
      <c r="AM682" s="214" t="s">
        <v>538</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988"/>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988"/>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$AY$682</f>
        <v>0</v>
      </c>
    </row>
    <row r="685" spans="1:51" ht="23.25" hidden="1" customHeight="1" x14ac:dyDescent="0.15">
      <c r="A685" s="988"/>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$AY$682</f>
        <v>0</v>
      </c>
    </row>
    <row r="686" spans="1:51" ht="23.25" hidden="1" customHeight="1" x14ac:dyDescent="0.15">
      <c r="A686" s="988"/>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$AY$682</f>
        <v>0</v>
      </c>
    </row>
    <row r="687" spans="1:51" ht="18.75" hidden="1" customHeight="1" x14ac:dyDescent="0.15">
      <c r="A687" s="988"/>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537</v>
      </c>
      <c r="AJ687" s="214"/>
      <c r="AK687" s="214"/>
      <c r="AL687" s="215"/>
      <c r="AM687" s="214" t="s">
        <v>538</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988"/>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988"/>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$AY$687</f>
        <v>0</v>
      </c>
    </row>
    <row r="690" spans="1:51" ht="23.25" hidden="1" customHeight="1" x14ac:dyDescent="0.15">
      <c r="A690" s="988"/>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$AY$687</f>
        <v>0</v>
      </c>
    </row>
    <row r="691" spans="1:51" ht="23.25" hidden="1" customHeight="1" x14ac:dyDescent="0.15">
      <c r="A691" s="988"/>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$AY$687</f>
        <v>0</v>
      </c>
    </row>
    <row r="692" spans="1:51" ht="18.75" hidden="1" customHeight="1" x14ac:dyDescent="0.15">
      <c r="A692" s="988"/>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537</v>
      </c>
      <c r="AJ692" s="214"/>
      <c r="AK692" s="214"/>
      <c r="AL692" s="215"/>
      <c r="AM692" s="214" t="s">
        <v>538</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988"/>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988"/>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$AY$692</f>
        <v>0</v>
      </c>
    </row>
    <row r="695" spans="1:51" ht="23.25" hidden="1" customHeight="1" x14ac:dyDescent="0.15">
      <c r="A695" s="988"/>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$AY$692</f>
        <v>0</v>
      </c>
    </row>
    <row r="696" spans="1:51" ht="23.25" hidden="1" customHeight="1" x14ac:dyDescent="0.15">
      <c r="A696" s="988"/>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$AY$692</f>
        <v>0</v>
      </c>
    </row>
    <row r="697" spans="1:51" ht="23.85" hidden="1" customHeight="1" x14ac:dyDescent="0.15">
      <c r="A697" s="988"/>
      <c r="B697" s="253"/>
      <c r="C697" s="252"/>
      <c r="D697" s="253"/>
      <c r="E697" s="187" t="s">
        <v>400</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88"/>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89"/>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77" t="s">
        <v>32</v>
      </c>
      <c r="D701" s="605"/>
      <c r="E701" s="605"/>
      <c r="F701" s="605"/>
      <c r="G701" s="605"/>
      <c r="H701" s="605"/>
      <c r="I701" s="605"/>
      <c r="J701" s="605"/>
      <c r="K701" s="605"/>
      <c r="L701" s="605"/>
      <c r="M701" s="605"/>
      <c r="N701" s="605"/>
      <c r="O701" s="605"/>
      <c r="P701" s="605"/>
      <c r="Q701" s="605"/>
      <c r="R701" s="605"/>
      <c r="S701" s="605"/>
      <c r="T701" s="605"/>
      <c r="U701" s="605"/>
      <c r="V701" s="605"/>
      <c r="W701" s="605"/>
      <c r="X701" s="605"/>
      <c r="Y701" s="605"/>
      <c r="Z701" s="605"/>
      <c r="AA701" s="605"/>
      <c r="AB701" s="605"/>
      <c r="AC701" s="878"/>
      <c r="AD701" s="605" t="s">
        <v>36</v>
      </c>
      <c r="AE701" s="605"/>
      <c r="AF701" s="605"/>
      <c r="AG701" s="604" t="s">
        <v>31</v>
      </c>
      <c r="AH701" s="605"/>
      <c r="AI701" s="605"/>
      <c r="AJ701" s="605"/>
      <c r="AK701" s="605"/>
      <c r="AL701" s="605"/>
      <c r="AM701" s="605"/>
      <c r="AN701" s="605"/>
      <c r="AO701" s="605"/>
      <c r="AP701" s="605"/>
      <c r="AQ701" s="605"/>
      <c r="AR701" s="605"/>
      <c r="AS701" s="605"/>
      <c r="AT701" s="605"/>
      <c r="AU701" s="605"/>
      <c r="AV701" s="605"/>
      <c r="AW701" s="605"/>
      <c r="AX701" s="606"/>
    </row>
    <row r="702" spans="1:51" ht="54.75" customHeight="1" x14ac:dyDescent="0.15">
      <c r="A702" s="525" t="s">
        <v>140</v>
      </c>
      <c r="B702" s="526"/>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89" t="s">
        <v>708</v>
      </c>
      <c r="AE702" s="890"/>
      <c r="AF702" s="890"/>
      <c r="AG702" s="879" t="s">
        <v>738</v>
      </c>
      <c r="AH702" s="880"/>
      <c r="AI702" s="880"/>
      <c r="AJ702" s="880"/>
      <c r="AK702" s="880"/>
      <c r="AL702" s="880"/>
      <c r="AM702" s="880"/>
      <c r="AN702" s="880"/>
      <c r="AO702" s="880"/>
      <c r="AP702" s="880"/>
      <c r="AQ702" s="880"/>
      <c r="AR702" s="880"/>
      <c r="AS702" s="880"/>
      <c r="AT702" s="880"/>
      <c r="AU702" s="880"/>
      <c r="AV702" s="880"/>
      <c r="AW702" s="880"/>
      <c r="AX702" s="881"/>
    </row>
    <row r="703" spans="1:51" ht="34.5" customHeight="1" x14ac:dyDescent="0.15">
      <c r="A703" s="527"/>
      <c r="B703" s="528"/>
      <c r="C703" s="595" t="s">
        <v>37</v>
      </c>
      <c r="D703" s="596"/>
      <c r="E703" s="596"/>
      <c r="F703" s="596"/>
      <c r="G703" s="596"/>
      <c r="H703" s="596"/>
      <c r="I703" s="596"/>
      <c r="J703" s="596"/>
      <c r="K703" s="596"/>
      <c r="L703" s="596"/>
      <c r="M703" s="596"/>
      <c r="N703" s="596"/>
      <c r="O703" s="596"/>
      <c r="P703" s="596"/>
      <c r="Q703" s="596"/>
      <c r="R703" s="596"/>
      <c r="S703" s="596"/>
      <c r="T703" s="596"/>
      <c r="U703" s="596"/>
      <c r="V703" s="596"/>
      <c r="W703" s="596"/>
      <c r="X703" s="596"/>
      <c r="Y703" s="596"/>
      <c r="Z703" s="596"/>
      <c r="AA703" s="596"/>
      <c r="AB703" s="596"/>
      <c r="AC703" s="585"/>
      <c r="AD703" s="184" t="s">
        <v>708</v>
      </c>
      <c r="AE703" s="185"/>
      <c r="AF703" s="185"/>
      <c r="AG703" s="663" t="s">
        <v>739</v>
      </c>
      <c r="AH703" s="664"/>
      <c r="AI703" s="664"/>
      <c r="AJ703" s="664"/>
      <c r="AK703" s="664"/>
      <c r="AL703" s="664"/>
      <c r="AM703" s="664"/>
      <c r="AN703" s="664"/>
      <c r="AO703" s="664"/>
      <c r="AP703" s="664"/>
      <c r="AQ703" s="664"/>
      <c r="AR703" s="664"/>
      <c r="AS703" s="664"/>
      <c r="AT703" s="664"/>
      <c r="AU703" s="664"/>
      <c r="AV703" s="664"/>
      <c r="AW703" s="664"/>
      <c r="AX703" s="665"/>
    </row>
    <row r="704" spans="1:51" ht="54.75" customHeight="1" x14ac:dyDescent="0.15">
      <c r="A704" s="529"/>
      <c r="B704" s="530"/>
      <c r="C704" s="597" t="s">
        <v>142</v>
      </c>
      <c r="D704" s="598"/>
      <c r="E704" s="598"/>
      <c r="F704" s="598"/>
      <c r="G704" s="598"/>
      <c r="H704" s="598"/>
      <c r="I704" s="598"/>
      <c r="J704" s="598"/>
      <c r="K704" s="598"/>
      <c r="L704" s="598"/>
      <c r="M704" s="598"/>
      <c r="N704" s="598"/>
      <c r="O704" s="598"/>
      <c r="P704" s="598"/>
      <c r="Q704" s="598"/>
      <c r="R704" s="598"/>
      <c r="S704" s="598"/>
      <c r="T704" s="598"/>
      <c r="U704" s="598"/>
      <c r="V704" s="598"/>
      <c r="W704" s="598"/>
      <c r="X704" s="598"/>
      <c r="Y704" s="598"/>
      <c r="Z704" s="598"/>
      <c r="AA704" s="598"/>
      <c r="AB704" s="598"/>
      <c r="AC704" s="599"/>
      <c r="AD704" s="581" t="s">
        <v>708</v>
      </c>
      <c r="AE704" s="582"/>
      <c r="AF704" s="582"/>
      <c r="AG704" s="424" t="s">
        <v>740</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17" t="s">
        <v>39</v>
      </c>
      <c r="B705" s="765"/>
      <c r="C705" s="600" t="s">
        <v>41</v>
      </c>
      <c r="D705" s="601"/>
      <c r="E705" s="602"/>
      <c r="F705" s="602"/>
      <c r="G705" s="602"/>
      <c r="H705" s="602"/>
      <c r="I705" s="602"/>
      <c r="J705" s="602"/>
      <c r="K705" s="602"/>
      <c r="L705" s="602"/>
      <c r="M705" s="602"/>
      <c r="N705" s="602"/>
      <c r="O705" s="602"/>
      <c r="P705" s="602"/>
      <c r="Q705" s="602"/>
      <c r="R705" s="602"/>
      <c r="S705" s="602"/>
      <c r="T705" s="602"/>
      <c r="U705" s="602"/>
      <c r="V705" s="602"/>
      <c r="W705" s="602"/>
      <c r="X705" s="602"/>
      <c r="Y705" s="602"/>
      <c r="Z705" s="602"/>
      <c r="AA705" s="602"/>
      <c r="AB705" s="602"/>
      <c r="AC705" s="603"/>
      <c r="AD705" s="731" t="s">
        <v>708</v>
      </c>
      <c r="AE705" s="732"/>
      <c r="AF705" s="732"/>
      <c r="AG705" s="190" t="s">
        <v>836</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4"/>
      <c r="B706" s="766"/>
      <c r="C706" s="610"/>
      <c r="D706" s="611"/>
      <c r="E706" s="682" t="s">
        <v>373</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84" t="s">
        <v>741</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15">
      <c r="A707" s="654"/>
      <c r="B707" s="766"/>
      <c r="C707" s="612"/>
      <c r="D707" s="613"/>
      <c r="E707" s="685" t="s">
        <v>314</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79" t="s">
        <v>741</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33.75" customHeight="1" x14ac:dyDescent="0.15">
      <c r="A708" s="654"/>
      <c r="B708" s="655"/>
      <c r="C708" s="593" t="s">
        <v>42</v>
      </c>
      <c r="D708" s="594"/>
      <c r="E708" s="594"/>
      <c r="F708" s="594"/>
      <c r="G708" s="594"/>
      <c r="H708" s="594"/>
      <c r="I708" s="594"/>
      <c r="J708" s="594"/>
      <c r="K708" s="594"/>
      <c r="L708" s="594"/>
      <c r="M708" s="594"/>
      <c r="N708" s="594"/>
      <c r="O708" s="594"/>
      <c r="P708" s="594"/>
      <c r="Q708" s="594"/>
      <c r="R708" s="594"/>
      <c r="S708" s="594"/>
      <c r="T708" s="594"/>
      <c r="U708" s="594"/>
      <c r="V708" s="594"/>
      <c r="W708" s="594"/>
      <c r="X708" s="594"/>
      <c r="Y708" s="594"/>
      <c r="Z708" s="594"/>
      <c r="AA708" s="594"/>
      <c r="AB708" s="594"/>
      <c r="AC708" s="594"/>
      <c r="AD708" s="666" t="s">
        <v>708</v>
      </c>
      <c r="AE708" s="667"/>
      <c r="AF708" s="667"/>
      <c r="AG708" s="522" t="s">
        <v>743</v>
      </c>
      <c r="AH708" s="523"/>
      <c r="AI708" s="523"/>
      <c r="AJ708" s="523"/>
      <c r="AK708" s="523"/>
      <c r="AL708" s="523"/>
      <c r="AM708" s="523"/>
      <c r="AN708" s="523"/>
      <c r="AO708" s="523"/>
      <c r="AP708" s="523"/>
      <c r="AQ708" s="523"/>
      <c r="AR708" s="523"/>
      <c r="AS708" s="523"/>
      <c r="AT708" s="523"/>
      <c r="AU708" s="523"/>
      <c r="AV708" s="523"/>
      <c r="AW708" s="523"/>
      <c r="AX708" s="524"/>
    </row>
    <row r="709" spans="1:50" ht="33.75" customHeight="1" x14ac:dyDescent="0.15">
      <c r="A709" s="654"/>
      <c r="B709" s="655"/>
      <c r="C709" s="584" t="s">
        <v>143</v>
      </c>
      <c r="D709" s="585"/>
      <c r="E709" s="585"/>
      <c r="F709" s="585"/>
      <c r="G709" s="585"/>
      <c r="H709" s="585"/>
      <c r="I709" s="585"/>
      <c r="J709" s="585"/>
      <c r="K709" s="585"/>
      <c r="L709" s="585"/>
      <c r="M709" s="585"/>
      <c r="N709" s="585"/>
      <c r="O709" s="585"/>
      <c r="P709" s="585"/>
      <c r="Q709" s="585"/>
      <c r="R709" s="585"/>
      <c r="S709" s="585"/>
      <c r="T709" s="585"/>
      <c r="U709" s="585"/>
      <c r="V709" s="585"/>
      <c r="W709" s="585"/>
      <c r="X709" s="585"/>
      <c r="Y709" s="585"/>
      <c r="Z709" s="585"/>
      <c r="AA709" s="585"/>
      <c r="AB709" s="585"/>
      <c r="AC709" s="585"/>
      <c r="AD709" s="184" t="s">
        <v>708</v>
      </c>
      <c r="AE709" s="185"/>
      <c r="AF709" s="185"/>
      <c r="AG709" s="663" t="s">
        <v>744</v>
      </c>
      <c r="AH709" s="664"/>
      <c r="AI709" s="664"/>
      <c r="AJ709" s="664"/>
      <c r="AK709" s="664"/>
      <c r="AL709" s="664"/>
      <c r="AM709" s="664"/>
      <c r="AN709" s="664"/>
      <c r="AO709" s="664"/>
      <c r="AP709" s="664"/>
      <c r="AQ709" s="664"/>
      <c r="AR709" s="664"/>
      <c r="AS709" s="664"/>
      <c r="AT709" s="664"/>
      <c r="AU709" s="664"/>
      <c r="AV709" s="664"/>
      <c r="AW709" s="664"/>
      <c r="AX709" s="665"/>
    </row>
    <row r="710" spans="1:50" ht="26.25" customHeight="1" x14ac:dyDescent="0.15">
      <c r="A710" s="654"/>
      <c r="B710" s="655"/>
      <c r="C710" s="584" t="s">
        <v>38</v>
      </c>
      <c r="D710" s="585"/>
      <c r="E710" s="585"/>
      <c r="F710" s="585"/>
      <c r="G710" s="585"/>
      <c r="H710" s="585"/>
      <c r="I710" s="585"/>
      <c r="J710" s="585"/>
      <c r="K710" s="585"/>
      <c r="L710" s="585"/>
      <c r="M710" s="585"/>
      <c r="N710" s="585"/>
      <c r="O710" s="585"/>
      <c r="P710" s="585"/>
      <c r="Q710" s="585"/>
      <c r="R710" s="585"/>
      <c r="S710" s="585"/>
      <c r="T710" s="585"/>
      <c r="U710" s="585"/>
      <c r="V710" s="585"/>
      <c r="W710" s="585"/>
      <c r="X710" s="585"/>
      <c r="Y710" s="585"/>
      <c r="Z710" s="585"/>
      <c r="AA710" s="585"/>
      <c r="AB710" s="585"/>
      <c r="AC710" s="585"/>
      <c r="AD710" s="184" t="s">
        <v>742</v>
      </c>
      <c r="AE710" s="185"/>
      <c r="AF710" s="185"/>
      <c r="AG710" s="663" t="s">
        <v>711</v>
      </c>
      <c r="AH710" s="664"/>
      <c r="AI710" s="664"/>
      <c r="AJ710" s="664"/>
      <c r="AK710" s="664"/>
      <c r="AL710" s="664"/>
      <c r="AM710" s="664"/>
      <c r="AN710" s="664"/>
      <c r="AO710" s="664"/>
      <c r="AP710" s="664"/>
      <c r="AQ710" s="664"/>
      <c r="AR710" s="664"/>
      <c r="AS710" s="664"/>
      <c r="AT710" s="664"/>
      <c r="AU710" s="664"/>
      <c r="AV710" s="664"/>
      <c r="AW710" s="664"/>
      <c r="AX710" s="665"/>
    </row>
    <row r="711" spans="1:50" ht="26.25" customHeight="1" x14ac:dyDescent="0.15">
      <c r="A711" s="654"/>
      <c r="B711" s="655"/>
      <c r="C711" s="584" t="s">
        <v>43</v>
      </c>
      <c r="D711" s="585"/>
      <c r="E711" s="585"/>
      <c r="F711" s="585"/>
      <c r="G711" s="585"/>
      <c r="H711" s="585"/>
      <c r="I711" s="585"/>
      <c r="J711" s="585"/>
      <c r="K711" s="585"/>
      <c r="L711" s="585"/>
      <c r="M711" s="585"/>
      <c r="N711" s="585"/>
      <c r="O711" s="585"/>
      <c r="P711" s="585"/>
      <c r="Q711" s="585"/>
      <c r="R711" s="585"/>
      <c r="S711" s="585"/>
      <c r="T711" s="585"/>
      <c r="U711" s="585"/>
      <c r="V711" s="585"/>
      <c r="W711" s="585"/>
      <c r="X711" s="585"/>
      <c r="Y711" s="585"/>
      <c r="Z711" s="585"/>
      <c r="AA711" s="585"/>
      <c r="AB711" s="585"/>
      <c r="AC711" s="586"/>
      <c r="AD711" s="184" t="s">
        <v>708</v>
      </c>
      <c r="AE711" s="185"/>
      <c r="AF711" s="185"/>
      <c r="AG711" s="663" t="s">
        <v>745</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4" t="s">
        <v>340</v>
      </c>
      <c r="D712" s="585"/>
      <c r="E712" s="585"/>
      <c r="F712" s="585"/>
      <c r="G712" s="585"/>
      <c r="H712" s="585"/>
      <c r="I712" s="585"/>
      <c r="J712" s="585"/>
      <c r="K712" s="585"/>
      <c r="L712" s="585"/>
      <c r="M712" s="585"/>
      <c r="N712" s="585"/>
      <c r="O712" s="585"/>
      <c r="P712" s="585"/>
      <c r="Q712" s="585"/>
      <c r="R712" s="585"/>
      <c r="S712" s="585"/>
      <c r="T712" s="585"/>
      <c r="U712" s="585"/>
      <c r="V712" s="585"/>
      <c r="W712" s="585"/>
      <c r="X712" s="585"/>
      <c r="Y712" s="585"/>
      <c r="Z712" s="585"/>
      <c r="AA712" s="585"/>
      <c r="AB712" s="585"/>
      <c r="AC712" s="586"/>
      <c r="AD712" s="581" t="s">
        <v>742</v>
      </c>
      <c r="AE712" s="582"/>
      <c r="AF712" s="582"/>
      <c r="AG712" s="590" t="s">
        <v>711</v>
      </c>
      <c r="AH712" s="591"/>
      <c r="AI712" s="591"/>
      <c r="AJ712" s="591"/>
      <c r="AK712" s="591"/>
      <c r="AL712" s="591"/>
      <c r="AM712" s="591"/>
      <c r="AN712" s="591"/>
      <c r="AO712" s="591"/>
      <c r="AP712" s="591"/>
      <c r="AQ712" s="591"/>
      <c r="AR712" s="591"/>
      <c r="AS712" s="591"/>
      <c r="AT712" s="591"/>
      <c r="AU712" s="591"/>
      <c r="AV712" s="591"/>
      <c r="AW712" s="591"/>
      <c r="AX712" s="592"/>
    </row>
    <row r="713" spans="1:50" ht="26.25" customHeight="1" x14ac:dyDescent="0.15">
      <c r="A713" s="654"/>
      <c r="B713" s="655"/>
      <c r="C713" s="181" t="s">
        <v>341</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742</v>
      </c>
      <c r="AE713" s="185"/>
      <c r="AF713" s="186"/>
      <c r="AG713" s="663" t="s">
        <v>711</v>
      </c>
      <c r="AH713" s="664"/>
      <c r="AI713" s="664"/>
      <c r="AJ713" s="664"/>
      <c r="AK713" s="664"/>
      <c r="AL713" s="664"/>
      <c r="AM713" s="664"/>
      <c r="AN713" s="664"/>
      <c r="AO713" s="664"/>
      <c r="AP713" s="664"/>
      <c r="AQ713" s="664"/>
      <c r="AR713" s="664"/>
      <c r="AS713" s="664"/>
      <c r="AT713" s="664"/>
      <c r="AU713" s="664"/>
      <c r="AV713" s="664"/>
      <c r="AW713" s="664"/>
      <c r="AX713" s="665"/>
    </row>
    <row r="714" spans="1:50" ht="26.25" customHeight="1" x14ac:dyDescent="0.15">
      <c r="A714" s="656"/>
      <c r="B714" s="657"/>
      <c r="C714" s="767" t="s">
        <v>319</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7" t="s">
        <v>708</v>
      </c>
      <c r="AE714" s="588"/>
      <c r="AF714" s="589"/>
      <c r="AG714" s="688" t="s">
        <v>746</v>
      </c>
      <c r="AH714" s="689"/>
      <c r="AI714" s="689"/>
      <c r="AJ714" s="689"/>
      <c r="AK714" s="689"/>
      <c r="AL714" s="689"/>
      <c r="AM714" s="689"/>
      <c r="AN714" s="689"/>
      <c r="AO714" s="689"/>
      <c r="AP714" s="689"/>
      <c r="AQ714" s="689"/>
      <c r="AR714" s="689"/>
      <c r="AS714" s="689"/>
      <c r="AT714" s="689"/>
      <c r="AU714" s="689"/>
      <c r="AV714" s="689"/>
      <c r="AW714" s="689"/>
      <c r="AX714" s="690"/>
    </row>
    <row r="715" spans="1:50" ht="64.5" customHeight="1" x14ac:dyDescent="0.15">
      <c r="A715" s="617" t="s">
        <v>40</v>
      </c>
      <c r="B715" s="653"/>
      <c r="C715" s="658" t="s">
        <v>320</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708</v>
      </c>
      <c r="AE715" s="667"/>
      <c r="AF715" s="773"/>
      <c r="AG715" s="522" t="s">
        <v>828</v>
      </c>
      <c r="AH715" s="523"/>
      <c r="AI715" s="523"/>
      <c r="AJ715" s="523"/>
      <c r="AK715" s="523"/>
      <c r="AL715" s="523"/>
      <c r="AM715" s="523"/>
      <c r="AN715" s="523"/>
      <c r="AO715" s="523"/>
      <c r="AP715" s="523"/>
      <c r="AQ715" s="523"/>
      <c r="AR715" s="523"/>
      <c r="AS715" s="523"/>
      <c r="AT715" s="523"/>
      <c r="AU715" s="523"/>
      <c r="AV715" s="523"/>
      <c r="AW715" s="523"/>
      <c r="AX715" s="524"/>
    </row>
    <row r="716" spans="1:50" ht="35.25" customHeight="1" x14ac:dyDescent="0.15">
      <c r="A716" s="654"/>
      <c r="B716" s="655"/>
      <c r="C716" s="783" t="s">
        <v>45</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708</v>
      </c>
      <c r="AE716" s="755"/>
      <c r="AF716" s="755"/>
      <c r="AG716" s="663" t="s">
        <v>747</v>
      </c>
      <c r="AH716" s="664"/>
      <c r="AI716" s="664"/>
      <c r="AJ716" s="664"/>
      <c r="AK716" s="664"/>
      <c r="AL716" s="664"/>
      <c r="AM716" s="664"/>
      <c r="AN716" s="664"/>
      <c r="AO716" s="664"/>
      <c r="AP716" s="664"/>
      <c r="AQ716" s="664"/>
      <c r="AR716" s="664"/>
      <c r="AS716" s="664"/>
      <c r="AT716" s="664"/>
      <c r="AU716" s="664"/>
      <c r="AV716" s="664"/>
      <c r="AW716" s="664"/>
      <c r="AX716" s="665"/>
    </row>
    <row r="717" spans="1:50" ht="49.5" customHeight="1" x14ac:dyDescent="0.15">
      <c r="A717" s="654"/>
      <c r="B717" s="655"/>
      <c r="C717" s="584" t="s">
        <v>242</v>
      </c>
      <c r="D717" s="585"/>
      <c r="E717" s="585"/>
      <c r="F717" s="585"/>
      <c r="G717" s="585"/>
      <c r="H717" s="585"/>
      <c r="I717" s="585"/>
      <c r="J717" s="585"/>
      <c r="K717" s="585"/>
      <c r="L717" s="585"/>
      <c r="M717" s="585"/>
      <c r="N717" s="585"/>
      <c r="O717" s="585"/>
      <c r="P717" s="585"/>
      <c r="Q717" s="585"/>
      <c r="R717" s="585"/>
      <c r="S717" s="585"/>
      <c r="T717" s="585"/>
      <c r="U717" s="585"/>
      <c r="V717" s="585"/>
      <c r="W717" s="585"/>
      <c r="X717" s="585"/>
      <c r="Y717" s="585"/>
      <c r="Z717" s="585"/>
      <c r="AA717" s="585"/>
      <c r="AB717" s="585"/>
      <c r="AC717" s="585"/>
      <c r="AD717" s="184" t="s">
        <v>708</v>
      </c>
      <c r="AE717" s="185"/>
      <c r="AF717" s="185"/>
      <c r="AG717" s="663" t="s">
        <v>748</v>
      </c>
      <c r="AH717" s="664"/>
      <c r="AI717" s="664"/>
      <c r="AJ717" s="664"/>
      <c r="AK717" s="664"/>
      <c r="AL717" s="664"/>
      <c r="AM717" s="664"/>
      <c r="AN717" s="664"/>
      <c r="AO717" s="664"/>
      <c r="AP717" s="664"/>
      <c r="AQ717" s="664"/>
      <c r="AR717" s="664"/>
      <c r="AS717" s="664"/>
      <c r="AT717" s="664"/>
      <c r="AU717" s="664"/>
      <c r="AV717" s="664"/>
      <c r="AW717" s="664"/>
      <c r="AX717" s="665"/>
    </row>
    <row r="718" spans="1:50" ht="90" customHeight="1" x14ac:dyDescent="0.15">
      <c r="A718" s="656"/>
      <c r="B718" s="657"/>
      <c r="C718" s="584" t="s">
        <v>44</v>
      </c>
      <c r="D718" s="585"/>
      <c r="E718" s="585"/>
      <c r="F718" s="585"/>
      <c r="G718" s="585"/>
      <c r="H718" s="585"/>
      <c r="I718" s="585"/>
      <c r="J718" s="585"/>
      <c r="K718" s="585"/>
      <c r="L718" s="585"/>
      <c r="M718" s="585"/>
      <c r="N718" s="585"/>
      <c r="O718" s="585"/>
      <c r="P718" s="585"/>
      <c r="Q718" s="585"/>
      <c r="R718" s="585"/>
      <c r="S718" s="585"/>
      <c r="T718" s="585"/>
      <c r="U718" s="585"/>
      <c r="V718" s="585"/>
      <c r="W718" s="585"/>
      <c r="X718" s="585"/>
      <c r="Y718" s="585"/>
      <c r="Z718" s="585"/>
      <c r="AA718" s="585"/>
      <c r="AB718" s="585"/>
      <c r="AC718" s="585"/>
      <c r="AD718" s="184" t="s">
        <v>708</v>
      </c>
      <c r="AE718" s="185"/>
      <c r="AF718" s="185"/>
      <c r="AG718" s="193" t="s">
        <v>749</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47" t="s">
        <v>58</v>
      </c>
      <c r="B719" s="648"/>
      <c r="C719" s="786" t="s">
        <v>144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602"/>
      <c r="AD719" s="666" t="s">
        <v>708</v>
      </c>
      <c r="AE719" s="667"/>
      <c r="AF719" s="667"/>
      <c r="AG719" s="190" t="s">
        <v>754</v>
      </c>
      <c r="AH719" s="191"/>
      <c r="AI719" s="191"/>
      <c r="AJ719" s="191"/>
      <c r="AK719" s="191"/>
      <c r="AL719" s="191"/>
      <c r="AM719" s="191"/>
      <c r="AN719" s="191"/>
      <c r="AO719" s="191"/>
      <c r="AP719" s="191"/>
      <c r="AQ719" s="191"/>
      <c r="AR719" s="191"/>
      <c r="AS719" s="191"/>
      <c r="AT719" s="191"/>
      <c r="AU719" s="191"/>
      <c r="AV719" s="191"/>
      <c r="AW719" s="191"/>
      <c r="AX719" s="192"/>
    </row>
    <row r="720" spans="1:50" ht="34.5" customHeight="1" x14ac:dyDescent="0.15">
      <c r="A720" s="649"/>
      <c r="B720" s="650"/>
      <c r="C720" s="928" t="s">
        <v>333</v>
      </c>
      <c r="D720" s="926"/>
      <c r="E720" s="926"/>
      <c r="F720" s="929"/>
      <c r="G720" s="925" t="s">
        <v>334</v>
      </c>
      <c r="H720" s="926"/>
      <c r="I720" s="926"/>
      <c r="J720" s="926"/>
      <c r="K720" s="926"/>
      <c r="L720" s="926"/>
      <c r="M720" s="926"/>
      <c r="N720" s="925" t="s">
        <v>337</v>
      </c>
      <c r="O720" s="926"/>
      <c r="P720" s="926"/>
      <c r="Q720" s="926"/>
      <c r="R720" s="926"/>
      <c r="S720" s="926"/>
      <c r="T720" s="926"/>
      <c r="U720" s="926"/>
      <c r="V720" s="926"/>
      <c r="W720" s="926"/>
      <c r="X720" s="926"/>
      <c r="Y720" s="926"/>
      <c r="Z720" s="926"/>
      <c r="AA720" s="926"/>
      <c r="AB720" s="926"/>
      <c r="AC720" s="926"/>
      <c r="AD720" s="926"/>
      <c r="AE720" s="926"/>
      <c r="AF720" s="927"/>
      <c r="AG720" s="424"/>
      <c r="AH720" s="235"/>
      <c r="AI720" s="235"/>
      <c r="AJ720" s="235"/>
      <c r="AK720" s="235"/>
      <c r="AL720" s="235"/>
      <c r="AM720" s="235"/>
      <c r="AN720" s="235"/>
      <c r="AO720" s="235"/>
      <c r="AP720" s="235"/>
      <c r="AQ720" s="235"/>
      <c r="AR720" s="235"/>
      <c r="AS720" s="235"/>
      <c r="AT720" s="235"/>
      <c r="AU720" s="235"/>
      <c r="AV720" s="235"/>
      <c r="AW720" s="235"/>
      <c r="AX720" s="425"/>
    </row>
    <row r="721" spans="1:52" ht="34.5" customHeight="1" x14ac:dyDescent="0.15">
      <c r="A721" s="649"/>
      <c r="B721" s="650"/>
      <c r="C721" s="912" t="s">
        <v>750</v>
      </c>
      <c r="D721" s="913"/>
      <c r="E721" s="913"/>
      <c r="F721" s="914"/>
      <c r="G721" s="930"/>
      <c r="H721" s="931"/>
      <c r="I721" s="77" t="str">
        <f>IF(OR(G721="　", G721=""), "", "-")</f>
        <v/>
      </c>
      <c r="J721" s="911"/>
      <c r="K721" s="911"/>
      <c r="L721" s="77" t="str">
        <f>IF(M721="","","-")</f>
        <v/>
      </c>
      <c r="M721" s="78"/>
      <c r="N721" s="908" t="s">
        <v>752</v>
      </c>
      <c r="O721" s="909"/>
      <c r="P721" s="909"/>
      <c r="Q721" s="909"/>
      <c r="R721" s="909"/>
      <c r="S721" s="909"/>
      <c r="T721" s="909"/>
      <c r="U721" s="909"/>
      <c r="V721" s="909"/>
      <c r="W721" s="909"/>
      <c r="X721" s="909"/>
      <c r="Y721" s="909"/>
      <c r="Z721" s="909"/>
      <c r="AA721" s="909"/>
      <c r="AB721" s="909"/>
      <c r="AC721" s="909"/>
      <c r="AD721" s="909"/>
      <c r="AE721" s="909"/>
      <c r="AF721" s="910"/>
      <c r="AG721" s="424"/>
      <c r="AH721" s="235"/>
      <c r="AI721" s="235"/>
      <c r="AJ721" s="235"/>
      <c r="AK721" s="235"/>
      <c r="AL721" s="235"/>
      <c r="AM721" s="235"/>
      <c r="AN721" s="235"/>
      <c r="AO721" s="235"/>
      <c r="AP721" s="235"/>
      <c r="AQ721" s="235"/>
      <c r="AR721" s="235"/>
      <c r="AS721" s="235"/>
      <c r="AT721" s="235"/>
      <c r="AU721" s="235"/>
      <c r="AV721" s="235"/>
      <c r="AW721" s="235"/>
      <c r="AX721" s="425"/>
    </row>
    <row r="722" spans="1:52" ht="34.5" customHeight="1" x14ac:dyDescent="0.15">
      <c r="A722" s="649"/>
      <c r="B722" s="650"/>
      <c r="C722" s="912" t="s">
        <v>751</v>
      </c>
      <c r="D722" s="913"/>
      <c r="E722" s="913"/>
      <c r="F722" s="914"/>
      <c r="G722" s="930"/>
      <c r="H722" s="931"/>
      <c r="I722" s="77" t="str">
        <f>IF(OR(G722="　", G722=""), "", "-")</f>
        <v/>
      </c>
      <c r="J722" s="911"/>
      <c r="K722" s="911"/>
      <c r="L722" s="77" t="str">
        <f>IF(M722="","","-")</f>
        <v/>
      </c>
      <c r="M722" s="78"/>
      <c r="N722" s="908" t="s">
        <v>753</v>
      </c>
      <c r="O722" s="909"/>
      <c r="P722" s="909"/>
      <c r="Q722" s="909"/>
      <c r="R722" s="909"/>
      <c r="S722" s="909"/>
      <c r="T722" s="909"/>
      <c r="U722" s="909"/>
      <c r="V722" s="909"/>
      <c r="W722" s="909"/>
      <c r="X722" s="909"/>
      <c r="Y722" s="909"/>
      <c r="Z722" s="909"/>
      <c r="AA722" s="909"/>
      <c r="AB722" s="909"/>
      <c r="AC722" s="909"/>
      <c r="AD722" s="909"/>
      <c r="AE722" s="909"/>
      <c r="AF722" s="910"/>
      <c r="AG722" s="424"/>
      <c r="AH722" s="235"/>
      <c r="AI722" s="235"/>
      <c r="AJ722" s="235"/>
      <c r="AK722" s="235"/>
      <c r="AL722" s="235"/>
      <c r="AM722" s="235"/>
      <c r="AN722" s="235"/>
      <c r="AO722" s="235"/>
      <c r="AP722" s="235"/>
      <c r="AQ722" s="235"/>
      <c r="AR722" s="235"/>
      <c r="AS722" s="235"/>
      <c r="AT722" s="235"/>
      <c r="AU722" s="235"/>
      <c r="AV722" s="235"/>
      <c r="AW722" s="235"/>
      <c r="AX722" s="425"/>
    </row>
    <row r="723" spans="1:52" ht="24.75" hidden="1" customHeight="1" x14ac:dyDescent="0.15">
      <c r="A723" s="649"/>
      <c r="B723" s="650"/>
      <c r="C723" s="912"/>
      <c r="D723" s="913"/>
      <c r="E723" s="913"/>
      <c r="F723" s="914"/>
      <c r="G723" s="930"/>
      <c r="H723" s="931"/>
      <c r="I723" s="77" t="str">
        <f>IF(OR(G723="　", G723=""), "", "-")</f>
        <v/>
      </c>
      <c r="J723" s="911"/>
      <c r="K723" s="911"/>
      <c r="L723" s="77" t="str">
        <f>IF(M723="","","-")</f>
        <v/>
      </c>
      <c r="M723" s="78"/>
      <c r="N723" s="908"/>
      <c r="O723" s="909"/>
      <c r="P723" s="909"/>
      <c r="Q723" s="909"/>
      <c r="R723" s="909"/>
      <c r="S723" s="909"/>
      <c r="T723" s="909"/>
      <c r="U723" s="909"/>
      <c r="V723" s="909"/>
      <c r="W723" s="909"/>
      <c r="X723" s="909"/>
      <c r="Y723" s="909"/>
      <c r="Z723" s="909"/>
      <c r="AA723" s="909"/>
      <c r="AB723" s="909"/>
      <c r="AC723" s="909"/>
      <c r="AD723" s="909"/>
      <c r="AE723" s="909"/>
      <c r="AF723" s="910"/>
      <c r="AG723" s="424"/>
      <c r="AH723" s="235"/>
      <c r="AI723" s="235"/>
      <c r="AJ723" s="235"/>
      <c r="AK723" s="235"/>
      <c r="AL723" s="235"/>
      <c r="AM723" s="235"/>
      <c r="AN723" s="235"/>
      <c r="AO723" s="235"/>
      <c r="AP723" s="235"/>
      <c r="AQ723" s="235"/>
      <c r="AR723" s="235"/>
      <c r="AS723" s="235"/>
      <c r="AT723" s="235"/>
      <c r="AU723" s="235"/>
      <c r="AV723" s="235"/>
      <c r="AW723" s="235"/>
      <c r="AX723" s="425"/>
    </row>
    <row r="724" spans="1:52" ht="24.75" hidden="1" customHeight="1" x14ac:dyDescent="0.15">
      <c r="A724" s="649"/>
      <c r="B724" s="650"/>
      <c r="C724" s="912"/>
      <c r="D724" s="913"/>
      <c r="E724" s="913"/>
      <c r="F724" s="914"/>
      <c r="G724" s="930"/>
      <c r="H724" s="931"/>
      <c r="I724" s="77" t="str">
        <f>IF(OR(G724="　", G724=""), "", "-")</f>
        <v/>
      </c>
      <c r="J724" s="911"/>
      <c r="K724" s="911"/>
      <c r="L724" s="77" t="str">
        <f>IF(M724="","","-")</f>
        <v/>
      </c>
      <c r="M724" s="78"/>
      <c r="N724" s="908"/>
      <c r="O724" s="909"/>
      <c r="P724" s="909"/>
      <c r="Q724" s="909"/>
      <c r="R724" s="909"/>
      <c r="S724" s="909"/>
      <c r="T724" s="909"/>
      <c r="U724" s="909"/>
      <c r="V724" s="909"/>
      <c r="W724" s="909"/>
      <c r="X724" s="909"/>
      <c r="Y724" s="909"/>
      <c r="Z724" s="909"/>
      <c r="AA724" s="909"/>
      <c r="AB724" s="909"/>
      <c r="AC724" s="909"/>
      <c r="AD724" s="909"/>
      <c r="AE724" s="909"/>
      <c r="AF724" s="910"/>
      <c r="AG724" s="424"/>
      <c r="AH724" s="235"/>
      <c r="AI724" s="235"/>
      <c r="AJ724" s="235"/>
      <c r="AK724" s="235"/>
      <c r="AL724" s="235"/>
      <c r="AM724" s="235"/>
      <c r="AN724" s="235"/>
      <c r="AO724" s="235"/>
      <c r="AP724" s="235"/>
      <c r="AQ724" s="235"/>
      <c r="AR724" s="235"/>
      <c r="AS724" s="235"/>
      <c r="AT724" s="235"/>
      <c r="AU724" s="235"/>
      <c r="AV724" s="235"/>
      <c r="AW724" s="235"/>
      <c r="AX724" s="425"/>
    </row>
    <row r="725" spans="1:52" ht="24.75" hidden="1" customHeight="1" x14ac:dyDescent="0.15">
      <c r="A725" s="651"/>
      <c r="B725" s="652"/>
      <c r="C725" s="912"/>
      <c r="D725" s="913"/>
      <c r="E725" s="913"/>
      <c r="F725" s="914"/>
      <c r="G725" s="953"/>
      <c r="H725" s="954"/>
      <c r="I725" s="79" t="str">
        <f>IF(OR(G725="　", G725=""), "", "-")</f>
        <v/>
      </c>
      <c r="J725" s="955"/>
      <c r="K725" s="955"/>
      <c r="L725" s="79" t="str">
        <f>IF(M725="","","-")</f>
        <v/>
      </c>
      <c r="M725" s="80"/>
      <c r="N725" s="946"/>
      <c r="O725" s="947"/>
      <c r="P725" s="947"/>
      <c r="Q725" s="947"/>
      <c r="R725" s="947"/>
      <c r="S725" s="947"/>
      <c r="T725" s="947"/>
      <c r="U725" s="947"/>
      <c r="V725" s="947"/>
      <c r="W725" s="947"/>
      <c r="X725" s="947"/>
      <c r="Y725" s="947"/>
      <c r="Z725" s="947"/>
      <c r="AA725" s="947"/>
      <c r="AB725" s="947"/>
      <c r="AC725" s="947"/>
      <c r="AD725" s="947"/>
      <c r="AE725" s="947"/>
      <c r="AF725" s="948"/>
      <c r="AG725" s="193"/>
      <c r="AH725" s="194"/>
      <c r="AI725" s="194"/>
      <c r="AJ725" s="194"/>
      <c r="AK725" s="194"/>
      <c r="AL725" s="194"/>
      <c r="AM725" s="194"/>
      <c r="AN725" s="194"/>
      <c r="AO725" s="194"/>
      <c r="AP725" s="194"/>
      <c r="AQ725" s="194"/>
      <c r="AR725" s="194"/>
      <c r="AS725" s="194"/>
      <c r="AT725" s="194"/>
      <c r="AU725" s="194"/>
      <c r="AV725" s="194"/>
      <c r="AW725" s="194"/>
      <c r="AX725" s="195"/>
    </row>
    <row r="726" spans="1:52" ht="96.75" customHeight="1" x14ac:dyDescent="0.15">
      <c r="A726" s="617" t="s">
        <v>48</v>
      </c>
      <c r="B726" s="618"/>
      <c r="C726" s="439" t="s">
        <v>53</v>
      </c>
      <c r="D726" s="577"/>
      <c r="E726" s="577"/>
      <c r="F726" s="578"/>
      <c r="G726" s="793" t="s">
        <v>837</v>
      </c>
      <c r="H726" s="793"/>
      <c r="I726" s="793"/>
      <c r="J726" s="793"/>
      <c r="K726" s="793"/>
      <c r="L726" s="793"/>
      <c r="M726" s="793"/>
      <c r="N726" s="793"/>
      <c r="O726" s="793"/>
      <c r="P726" s="793"/>
      <c r="Q726" s="793"/>
      <c r="R726" s="793"/>
      <c r="S726" s="793"/>
      <c r="T726" s="793"/>
      <c r="U726" s="793"/>
      <c r="V726" s="793"/>
      <c r="W726" s="793"/>
      <c r="X726" s="793"/>
      <c r="Y726" s="793"/>
      <c r="Z726" s="793"/>
      <c r="AA726" s="793"/>
      <c r="AB726" s="793"/>
      <c r="AC726" s="793"/>
      <c r="AD726" s="793"/>
      <c r="AE726" s="793"/>
      <c r="AF726" s="793"/>
      <c r="AG726" s="793"/>
      <c r="AH726" s="793"/>
      <c r="AI726" s="793"/>
      <c r="AJ726" s="793"/>
      <c r="AK726" s="793"/>
      <c r="AL726" s="793"/>
      <c r="AM726" s="793"/>
      <c r="AN726" s="793"/>
      <c r="AO726" s="793"/>
      <c r="AP726" s="793"/>
      <c r="AQ726" s="793"/>
      <c r="AR726" s="793"/>
      <c r="AS726" s="793"/>
      <c r="AT726" s="793"/>
      <c r="AU726" s="793"/>
      <c r="AV726" s="793"/>
      <c r="AW726" s="793"/>
      <c r="AX726" s="794"/>
    </row>
    <row r="727" spans="1:52" ht="67.5" customHeight="1" thickBot="1" x14ac:dyDescent="0.2">
      <c r="A727" s="619"/>
      <c r="B727" s="620"/>
      <c r="C727" s="694" t="s">
        <v>57</v>
      </c>
      <c r="D727" s="695"/>
      <c r="E727" s="695"/>
      <c r="F727" s="696"/>
      <c r="G727" s="791" t="s">
        <v>811</v>
      </c>
      <c r="H727" s="791"/>
      <c r="I727" s="791"/>
      <c r="J727" s="791"/>
      <c r="K727" s="791"/>
      <c r="L727" s="791"/>
      <c r="M727" s="791"/>
      <c r="N727" s="791"/>
      <c r="O727" s="791"/>
      <c r="P727" s="791"/>
      <c r="Q727" s="791"/>
      <c r="R727" s="791"/>
      <c r="S727" s="791"/>
      <c r="T727" s="791"/>
      <c r="U727" s="791"/>
      <c r="V727" s="791"/>
      <c r="W727" s="791"/>
      <c r="X727" s="791"/>
      <c r="Y727" s="791"/>
      <c r="Z727" s="791"/>
      <c r="AA727" s="791"/>
      <c r="AB727" s="791"/>
      <c r="AC727" s="791"/>
      <c r="AD727" s="791"/>
      <c r="AE727" s="791"/>
      <c r="AF727" s="791"/>
      <c r="AG727" s="791"/>
      <c r="AH727" s="791"/>
      <c r="AI727" s="791"/>
      <c r="AJ727" s="791"/>
      <c r="AK727" s="791"/>
      <c r="AL727" s="791"/>
      <c r="AM727" s="791"/>
      <c r="AN727" s="791"/>
      <c r="AO727" s="791"/>
      <c r="AP727" s="791"/>
      <c r="AQ727" s="791"/>
      <c r="AR727" s="791"/>
      <c r="AS727" s="791"/>
      <c r="AT727" s="791"/>
      <c r="AU727" s="791"/>
      <c r="AV727" s="791"/>
      <c r="AW727" s="791"/>
      <c r="AX727" s="792"/>
    </row>
    <row r="728" spans="1:52"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2" ht="67.5" customHeight="1" thickBot="1" x14ac:dyDescent="0.2">
      <c r="A729" s="761"/>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2" ht="24.75" customHeight="1" x14ac:dyDescent="0.15">
      <c r="A730" s="621" t="s">
        <v>34</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2" ht="67.5" customHeight="1" thickBot="1" x14ac:dyDescent="0.2">
      <c r="A731" s="614"/>
      <c r="B731" s="615"/>
      <c r="C731" s="615"/>
      <c r="D731" s="615"/>
      <c r="E731" s="616"/>
      <c r="F731" s="679"/>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2" ht="24.75" customHeight="1" x14ac:dyDescent="0.15">
      <c r="A732" s="621" t="s">
        <v>46</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2" ht="66" customHeight="1" thickBot="1" x14ac:dyDescent="0.2">
      <c r="A733" s="614"/>
      <c r="B733" s="615"/>
      <c r="C733" s="615"/>
      <c r="D733" s="615"/>
      <c r="E733" s="616"/>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2"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2" ht="345" customHeight="1" thickBot="1" x14ac:dyDescent="0.2">
      <c r="A735" s="607" t="s">
        <v>838</v>
      </c>
      <c r="B735" s="608"/>
      <c r="C735" s="608"/>
      <c r="D735" s="608"/>
      <c r="E735" s="608"/>
      <c r="F735" s="608"/>
      <c r="G735" s="608"/>
      <c r="H735" s="608"/>
      <c r="I735" s="608"/>
      <c r="J735" s="608"/>
      <c r="K735" s="608"/>
      <c r="L735" s="608"/>
      <c r="M735" s="608"/>
      <c r="N735" s="608"/>
      <c r="O735" s="608"/>
      <c r="P735" s="608"/>
      <c r="Q735" s="608"/>
      <c r="R735" s="608"/>
      <c r="S735" s="608"/>
      <c r="T735" s="608"/>
      <c r="U735" s="608"/>
      <c r="V735" s="608"/>
      <c r="W735" s="608"/>
      <c r="X735" s="608"/>
      <c r="Y735" s="608"/>
      <c r="Z735" s="608"/>
      <c r="AA735" s="608"/>
      <c r="AB735" s="608"/>
      <c r="AC735" s="608"/>
      <c r="AD735" s="608"/>
      <c r="AE735" s="608"/>
      <c r="AF735" s="608"/>
      <c r="AG735" s="608"/>
      <c r="AH735" s="608"/>
      <c r="AI735" s="608"/>
      <c r="AJ735" s="608"/>
      <c r="AK735" s="608"/>
      <c r="AL735" s="608"/>
      <c r="AM735" s="608"/>
      <c r="AN735" s="608"/>
      <c r="AO735" s="608"/>
      <c r="AP735" s="608"/>
      <c r="AQ735" s="608"/>
      <c r="AR735" s="608"/>
      <c r="AS735" s="608"/>
      <c r="AT735" s="608"/>
      <c r="AU735" s="608"/>
      <c r="AV735" s="608"/>
      <c r="AW735" s="608"/>
      <c r="AX735" s="609"/>
    </row>
    <row r="736" spans="1:52" ht="24.75" customHeight="1" x14ac:dyDescent="0.15">
      <c r="A736" s="770" t="s">
        <v>346</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c r="AZ736" s="10"/>
    </row>
    <row r="737" spans="1:51" ht="24.75" customHeight="1" x14ac:dyDescent="0.15">
      <c r="A737" s="157" t="s">
        <v>666</v>
      </c>
      <c r="B737" s="158"/>
      <c r="C737" s="158"/>
      <c r="D737" s="159"/>
      <c r="E737" s="105" t="s">
        <v>814</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389</v>
      </c>
      <c r="B738" s="109"/>
      <c r="C738" s="109"/>
      <c r="D738" s="109"/>
      <c r="E738" s="105" t="s">
        <v>815</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388</v>
      </c>
      <c r="B739" s="109"/>
      <c r="C739" s="109"/>
      <c r="D739" s="109"/>
      <c r="E739" s="105" t="s">
        <v>816</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387</v>
      </c>
      <c r="B740" s="109"/>
      <c r="C740" s="109"/>
      <c r="D740" s="109"/>
      <c r="E740" s="105" t="s">
        <v>817</v>
      </c>
      <c r="F740" s="106"/>
      <c r="G740" s="106"/>
      <c r="H740" s="106"/>
      <c r="I740" s="106"/>
      <c r="J740" s="106"/>
      <c r="K740" s="106"/>
      <c r="L740" s="106"/>
      <c r="M740" s="106"/>
      <c r="N740" s="106"/>
      <c r="O740" s="106"/>
      <c r="P740" s="107"/>
      <c r="Q740" s="105" t="s">
        <v>818</v>
      </c>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386</v>
      </c>
      <c r="B741" s="109"/>
      <c r="C741" s="109"/>
      <c r="D741" s="109"/>
      <c r="E741" s="105" t="s">
        <v>817</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385</v>
      </c>
      <c r="B742" s="109"/>
      <c r="C742" s="109"/>
      <c r="D742" s="109"/>
      <c r="E742" s="105" t="s">
        <v>819</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384</v>
      </c>
      <c r="B743" s="109"/>
      <c r="C743" s="109"/>
      <c r="D743" s="109"/>
      <c r="E743" s="105" t="s">
        <v>820</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383</v>
      </c>
      <c r="B744" s="109"/>
      <c r="C744" s="109"/>
      <c r="D744" s="109"/>
      <c r="E744" s="105" t="s">
        <v>820</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382</v>
      </c>
      <c r="B745" s="109"/>
      <c r="C745" s="109"/>
      <c r="D745" s="109"/>
      <c r="E745" s="114" t="s">
        <v>820</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539</v>
      </c>
      <c r="B746" s="109"/>
      <c r="C746" s="109"/>
      <c r="D746" s="109"/>
      <c r="E746" s="112" t="s">
        <v>704</v>
      </c>
      <c r="F746" s="113"/>
      <c r="G746" s="113"/>
      <c r="H746" s="100" t="str">
        <f>IF(E746="","","-")</f>
        <v>-</v>
      </c>
      <c r="I746" s="113"/>
      <c r="J746" s="113"/>
      <c r="K746" s="100" t="str">
        <f>IF(I746="","","-")</f>
        <v/>
      </c>
      <c r="L746" s="104">
        <v>17</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501</v>
      </c>
      <c r="B747" s="109"/>
      <c r="C747" s="109"/>
      <c r="D747" s="109"/>
      <c r="E747" s="112" t="s">
        <v>704</v>
      </c>
      <c r="F747" s="113"/>
      <c r="G747" s="113"/>
      <c r="H747" s="100" t="str">
        <f>IF(E747="","","-")</f>
        <v>-</v>
      </c>
      <c r="I747" s="113"/>
      <c r="J747" s="113"/>
      <c r="K747" s="100" t="str">
        <f>IF(I747="","","-")</f>
        <v/>
      </c>
      <c r="L747" s="104">
        <v>19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376</v>
      </c>
      <c r="B748" s="121"/>
      <c r="C748" s="121"/>
      <c r="D748" s="121"/>
      <c r="E748" s="121"/>
      <c r="F748" s="122"/>
      <c r="G748" s="83" t="s">
        <v>702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thickBot="1" x14ac:dyDescent="0.2">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0"/>
      <c r="B786" s="781"/>
      <c r="C786" s="781"/>
      <c r="D786" s="781"/>
      <c r="E786" s="781"/>
      <c r="F786" s="78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6" t="s">
        <v>378</v>
      </c>
      <c r="B787" s="757"/>
      <c r="C787" s="757"/>
      <c r="D787" s="757"/>
      <c r="E787" s="757"/>
      <c r="F787" s="758"/>
      <c r="G787" s="435" t="s">
        <v>759</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760</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59"/>
      <c r="C788" s="759"/>
      <c r="D788" s="759"/>
      <c r="E788" s="759"/>
      <c r="F788" s="760"/>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34.5" customHeight="1" x14ac:dyDescent="0.15">
      <c r="A789" s="552"/>
      <c r="B789" s="759"/>
      <c r="C789" s="759"/>
      <c r="D789" s="759"/>
      <c r="E789" s="759"/>
      <c r="F789" s="760"/>
      <c r="G789" s="445" t="s">
        <v>756</v>
      </c>
      <c r="H789" s="446"/>
      <c r="I789" s="446"/>
      <c r="J789" s="446"/>
      <c r="K789" s="447"/>
      <c r="L789" s="448" t="s">
        <v>757</v>
      </c>
      <c r="M789" s="449"/>
      <c r="N789" s="449"/>
      <c r="O789" s="449"/>
      <c r="P789" s="449"/>
      <c r="Q789" s="449"/>
      <c r="R789" s="449"/>
      <c r="S789" s="449"/>
      <c r="T789" s="449"/>
      <c r="U789" s="449"/>
      <c r="V789" s="449"/>
      <c r="W789" s="449"/>
      <c r="X789" s="450"/>
      <c r="Y789" s="451">
        <v>5</v>
      </c>
      <c r="Z789" s="452"/>
      <c r="AA789" s="452"/>
      <c r="AB789" s="553"/>
      <c r="AC789" s="445" t="s">
        <v>755</v>
      </c>
      <c r="AD789" s="446"/>
      <c r="AE789" s="446"/>
      <c r="AF789" s="446"/>
      <c r="AG789" s="447"/>
      <c r="AH789" s="448" t="s">
        <v>761</v>
      </c>
      <c r="AI789" s="449"/>
      <c r="AJ789" s="449"/>
      <c r="AK789" s="449"/>
      <c r="AL789" s="449"/>
      <c r="AM789" s="449"/>
      <c r="AN789" s="449"/>
      <c r="AO789" s="449"/>
      <c r="AP789" s="449"/>
      <c r="AQ789" s="449"/>
      <c r="AR789" s="449"/>
      <c r="AS789" s="449"/>
      <c r="AT789" s="450"/>
      <c r="AU789" s="451">
        <v>3</v>
      </c>
      <c r="AV789" s="452"/>
      <c r="AW789" s="452"/>
      <c r="AX789" s="453"/>
    </row>
    <row r="790" spans="1:51" ht="34.5" customHeight="1" x14ac:dyDescent="0.15">
      <c r="A790" s="552"/>
      <c r="B790" s="759"/>
      <c r="C790" s="759"/>
      <c r="D790" s="759"/>
      <c r="E790" s="759"/>
      <c r="F790" s="760"/>
      <c r="G790" s="348" t="s">
        <v>756</v>
      </c>
      <c r="H790" s="349"/>
      <c r="I790" s="349"/>
      <c r="J790" s="349"/>
      <c r="K790" s="350"/>
      <c r="L790" s="398" t="s">
        <v>758</v>
      </c>
      <c r="M790" s="399"/>
      <c r="N790" s="399"/>
      <c r="O790" s="399"/>
      <c r="P790" s="399"/>
      <c r="Q790" s="399"/>
      <c r="R790" s="399"/>
      <c r="S790" s="399"/>
      <c r="T790" s="399"/>
      <c r="U790" s="399"/>
      <c r="V790" s="399"/>
      <c r="W790" s="399"/>
      <c r="X790" s="400"/>
      <c r="Y790" s="395">
        <v>1</v>
      </c>
      <c r="Z790" s="396"/>
      <c r="AA790" s="396"/>
      <c r="AB790" s="402"/>
      <c r="AC790" s="348" t="s">
        <v>755</v>
      </c>
      <c r="AD790" s="349"/>
      <c r="AE790" s="349"/>
      <c r="AF790" s="349"/>
      <c r="AG790" s="350"/>
      <c r="AH790" s="398" t="s">
        <v>762</v>
      </c>
      <c r="AI790" s="399"/>
      <c r="AJ790" s="399"/>
      <c r="AK790" s="399"/>
      <c r="AL790" s="399"/>
      <c r="AM790" s="399"/>
      <c r="AN790" s="399"/>
      <c r="AO790" s="399"/>
      <c r="AP790" s="399"/>
      <c r="AQ790" s="399"/>
      <c r="AR790" s="399"/>
      <c r="AS790" s="399"/>
      <c r="AT790" s="400"/>
      <c r="AU790" s="395">
        <v>1</v>
      </c>
      <c r="AV790" s="396"/>
      <c r="AW790" s="396"/>
      <c r="AX790" s="397"/>
    </row>
    <row r="791" spans="1:51" ht="24.75" hidden="1" customHeight="1" x14ac:dyDescent="0.15">
      <c r="A791" s="552"/>
      <c r="B791" s="759"/>
      <c r="C791" s="759"/>
      <c r="D791" s="759"/>
      <c r="E791" s="759"/>
      <c r="F791" s="760"/>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52"/>
      <c r="B792" s="759"/>
      <c r="C792" s="759"/>
      <c r="D792" s="759"/>
      <c r="E792" s="759"/>
      <c r="F792" s="760"/>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59"/>
      <c r="C793" s="759"/>
      <c r="D793" s="759"/>
      <c r="E793" s="759"/>
      <c r="F793" s="760"/>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59"/>
      <c r="C794" s="759"/>
      <c r="D794" s="759"/>
      <c r="E794" s="759"/>
      <c r="F794" s="760"/>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59"/>
      <c r="C795" s="759"/>
      <c r="D795" s="759"/>
      <c r="E795" s="759"/>
      <c r="F795" s="760"/>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59"/>
      <c r="C796" s="759"/>
      <c r="D796" s="759"/>
      <c r="E796" s="759"/>
      <c r="F796" s="760"/>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59"/>
      <c r="C797" s="759"/>
      <c r="D797" s="759"/>
      <c r="E797" s="759"/>
      <c r="F797" s="760"/>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59"/>
      <c r="C798" s="759"/>
      <c r="D798" s="759"/>
      <c r="E798" s="759"/>
      <c r="F798" s="760"/>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34.5" customHeight="1" thickBot="1" x14ac:dyDescent="0.2">
      <c r="A799" s="552"/>
      <c r="B799" s="759"/>
      <c r="C799" s="759"/>
      <c r="D799" s="759"/>
      <c r="E799" s="759"/>
      <c r="F799" s="760"/>
      <c r="G799" s="406" t="s">
        <v>20</v>
      </c>
      <c r="H799" s="407"/>
      <c r="I799" s="407"/>
      <c r="J799" s="407"/>
      <c r="K799" s="407"/>
      <c r="L799" s="408"/>
      <c r="M799" s="409"/>
      <c r="N799" s="409"/>
      <c r="O799" s="409"/>
      <c r="P799" s="409"/>
      <c r="Q799" s="409"/>
      <c r="R799" s="409"/>
      <c r="S799" s="409"/>
      <c r="T799" s="409"/>
      <c r="U799" s="409"/>
      <c r="V799" s="409"/>
      <c r="W799" s="409"/>
      <c r="X799" s="410"/>
      <c r="Y799" s="411">
        <f>SUM(Y789:AB798)</f>
        <v>6</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4</v>
      </c>
      <c r="AV799" s="412"/>
      <c r="AW799" s="412"/>
      <c r="AX799" s="414"/>
    </row>
    <row r="800" spans="1:51" ht="24.75" customHeight="1" x14ac:dyDescent="0.15">
      <c r="A800" s="552"/>
      <c r="B800" s="759"/>
      <c r="C800" s="759"/>
      <c r="D800" s="759"/>
      <c r="E800" s="759"/>
      <c r="F800" s="760"/>
      <c r="G800" s="435" t="s">
        <v>763</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766</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59"/>
      <c r="C801" s="759"/>
      <c r="D801" s="759"/>
      <c r="E801" s="759"/>
      <c r="F801" s="760"/>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34.5" customHeight="1" x14ac:dyDescent="0.15">
      <c r="A802" s="552"/>
      <c r="B802" s="759"/>
      <c r="C802" s="759"/>
      <c r="D802" s="759"/>
      <c r="E802" s="759"/>
      <c r="F802" s="760"/>
      <c r="G802" s="445" t="s">
        <v>755</v>
      </c>
      <c r="H802" s="446"/>
      <c r="I802" s="446"/>
      <c r="J802" s="446"/>
      <c r="K802" s="447"/>
      <c r="L802" s="448" t="s">
        <v>780</v>
      </c>
      <c r="M802" s="449"/>
      <c r="N802" s="449"/>
      <c r="O802" s="449"/>
      <c r="P802" s="449"/>
      <c r="Q802" s="449"/>
      <c r="R802" s="449"/>
      <c r="S802" s="449"/>
      <c r="T802" s="449"/>
      <c r="U802" s="449"/>
      <c r="V802" s="449"/>
      <c r="W802" s="449"/>
      <c r="X802" s="450"/>
      <c r="Y802" s="451">
        <v>1</v>
      </c>
      <c r="Z802" s="452"/>
      <c r="AA802" s="452"/>
      <c r="AB802" s="553"/>
      <c r="AC802" s="445" t="s">
        <v>755</v>
      </c>
      <c r="AD802" s="446"/>
      <c r="AE802" s="446"/>
      <c r="AF802" s="446"/>
      <c r="AG802" s="447"/>
      <c r="AH802" s="448" t="s">
        <v>764</v>
      </c>
      <c r="AI802" s="449"/>
      <c r="AJ802" s="449"/>
      <c r="AK802" s="449"/>
      <c r="AL802" s="449"/>
      <c r="AM802" s="449"/>
      <c r="AN802" s="449"/>
      <c r="AO802" s="449"/>
      <c r="AP802" s="449"/>
      <c r="AQ802" s="449"/>
      <c r="AR802" s="449"/>
      <c r="AS802" s="449"/>
      <c r="AT802" s="450"/>
      <c r="AU802" s="451">
        <v>1</v>
      </c>
      <c r="AV802" s="452"/>
      <c r="AW802" s="452"/>
      <c r="AX802" s="453"/>
      <c r="AY802">
        <f t="shared" ref="AY802:AY812" si="31">$AY$800</f>
        <v>2</v>
      </c>
    </row>
    <row r="803" spans="1:51" ht="34.5" customHeight="1" x14ac:dyDescent="0.15">
      <c r="A803" s="552"/>
      <c r="B803" s="759"/>
      <c r="C803" s="759"/>
      <c r="D803" s="759"/>
      <c r="E803" s="759"/>
      <c r="F803" s="760"/>
      <c r="G803" s="348" t="s">
        <v>755</v>
      </c>
      <c r="H803" s="349"/>
      <c r="I803" s="349"/>
      <c r="J803" s="349"/>
      <c r="K803" s="350"/>
      <c r="L803" s="398" t="s">
        <v>821</v>
      </c>
      <c r="M803" s="399"/>
      <c r="N803" s="399"/>
      <c r="O803" s="399"/>
      <c r="P803" s="399"/>
      <c r="Q803" s="399"/>
      <c r="R803" s="399"/>
      <c r="S803" s="399"/>
      <c r="T803" s="399"/>
      <c r="U803" s="399"/>
      <c r="V803" s="399"/>
      <c r="W803" s="399"/>
      <c r="X803" s="400"/>
      <c r="Y803" s="395">
        <v>1</v>
      </c>
      <c r="Z803" s="396"/>
      <c r="AA803" s="396"/>
      <c r="AB803" s="402"/>
      <c r="AC803" s="348" t="s">
        <v>765</v>
      </c>
      <c r="AD803" s="349"/>
      <c r="AE803" s="349"/>
      <c r="AF803" s="349"/>
      <c r="AG803" s="350"/>
      <c r="AH803" s="398" t="s">
        <v>765</v>
      </c>
      <c r="AI803" s="399"/>
      <c r="AJ803" s="399"/>
      <c r="AK803" s="399"/>
      <c r="AL803" s="399"/>
      <c r="AM803" s="399"/>
      <c r="AN803" s="399"/>
      <c r="AO803" s="399"/>
      <c r="AP803" s="399"/>
      <c r="AQ803" s="399"/>
      <c r="AR803" s="399"/>
      <c r="AS803" s="399"/>
      <c r="AT803" s="400"/>
      <c r="AU803" s="395" t="s">
        <v>765</v>
      </c>
      <c r="AV803" s="396"/>
      <c r="AW803" s="396"/>
      <c r="AX803" s="397"/>
      <c r="AY803">
        <f t="shared" si="31"/>
        <v>2</v>
      </c>
    </row>
    <row r="804" spans="1:51" ht="24.75" hidden="1" customHeight="1" x14ac:dyDescent="0.15">
      <c r="A804" s="552"/>
      <c r="B804" s="759"/>
      <c r="C804" s="759"/>
      <c r="D804" s="759"/>
      <c r="E804" s="759"/>
      <c r="F804" s="760"/>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31"/>
        <v>2</v>
      </c>
    </row>
    <row r="805" spans="1:51" ht="24.75" hidden="1" customHeight="1" x14ac:dyDescent="0.15">
      <c r="A805" s="552"/>
      <c r="B805" s="759"/>
      <c r="C805" s="759"/>
      <c r="D805" s="759"/>
      <c r="E805" s="759"/>
      <c r="F805" s="760"/>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31"/>
        <v>2</v>
      </c>
    </row>
    <row r="806" spans="1:51" ht="24.75" hidden="1" customHeight="1" x14ac:dyDescent="0.15">
      <c r="A806" s="552"/>
      <c r="B806" s="759"/>
      <c r="C806" s="759"/>
      <c r="D806" s="759"/>
      <c r="E806" s="759"/>
      <c r="F806" s="760"/>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31"/>
        <v>2</v>
      </c>
    </row>
    <row r="807" spans="1:51" ht="24.75" hidden="1" customHeight="1" x14ac:dyDescent="0.15">
      <c r="A807" s="552"/>
      <c r="B807" s="759"/>
      <c r="C807" s="759"/>
      <c r="D807" s="759"/>
      <c r="E807" s="759"/>
      <c r="F807" s="760"/>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31"/>
        <v>2</v>
      </c>
    </row>
    <row r="808" spans="1:51" ht="24.75" hidden="1" customHeight="1" x14ac:dyDescent="0.15">
      <c r="A808" s="552"/>
      <c r="B808" s="759"/>
      <c r="C808" s="759"/>
      <c r="D808" s="759"/>
      <c r="E808" s="759"/>
      <c r="F808" s="760"/>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31"/>
        <v>2</v>
      </c>
    </row>
    <row r="809" spans="1:51" ht="24.75" hidden="1" customHeight="1" x14ac:dyDescent="0.15">
      <c r="A809" s="552"/>
      <c r="B809" s="759"/>
      <c r="C809" s="759"/>
      <c r="D809" s="759"/>
      <c r="E809" s="759"/>
      <c r="F809" s="760"/>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31"/>
        <v>2</v>
      </c>
    </row>
    <row r="810" spans="1:51" ht="24.75" hidden="1" customHeight="1" x14ac:dyDescent="0.15">
      <c r="A810" s="552"/>
      <c r="B810" s="759"/>
      <c r="C810" s="759"/>
      <c r="D810" s="759"/>
      <c r="E810" s="759"/>
      <c r="F810" s="760"/>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31"/>
        <v>2</v>
      </c>
    </row>
    <row r="811" spans="1:51" ht="24.75" hidden="1" customHeight="1" x14ac:dyDescent="0.15">
      <c r="A811" s="552"/>
      <c r="B811" s="759"/>
      <c r="C811" s="759"/>
      <c r="D811" s="759"/>
      <c r="E811" s="759"/>
      <c r="F811" s="760"/>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31"/>
        <v>2</v>
      </c>
    </row>
    <row r="812" spans="1:51" ht="34.5" customHeight="1" thickBot="1" x14ac:dyDescent="0.2">
      <c r="A812" s="552"/>
      <c r="B812" s="759"/>
      <c r="C812" s="759"/>
      <c r="D812" s="759"/>
      <c r="E812" s="759"/>
      <c r="F812" s="760"/>
      <c r="G812" s="406" t="s">
        <v>20</v>
      </c>
      <c r="H812" s="407"/>
      <c r="I812" s="407"/>
      <c r="J812" s="407"/>
      <c r="K812" s="407"/>
      <c r="L812" s="408"/>
      <c r="M812" s="409"/>
      <c r="N812" s="409"/>
      <c r="O812" s="409"/>
      <c r="P812" s="409"/>
      <c r="Q812" s="409"/>
      <c r="R812" s="409"/>
      <c r="S812" s="409"/>
      <c r="T812" s="409"/>
      <c r="U812" s="409"/>
      <c r="V812" s="409"/>
      <c r="W812" s="409"/>
      <c r="X812" s="410"/>
      <c r="Y812" s="411">
        <f>SUM(Y802:AB811)</f>
        <v>2</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1</v>
      </c>
      <c r="AV812" s="412"/>
      <c r="AW812" s="412"/>
      <c r="AX812" s="414"/>
      <c r="AY812">
        <f t="shared" si="31"/>
        <v>2</v>
      </c>
    </row>
    <row r="813" spans="1:51" ht="24.75" customHeight="1" x14ac:dyDescent="0.15">
      <c r="A813" s="552"/>
      <c r="B813" s="759"/>
      <c r="C813" s="759"/>
      <c r="D813" s="759"/>
      <c r="E813" s="759"/>
      <c r="F813" s="760"/>
      <c r="G813" s="435" t="s">
        <v>767</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770</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59"/>
      <c r="C814" s="759"/>
      <c r="D814" s="759"/>
      <c r="E814" s="759"/>
      <c r="F814" s="760"/>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34.5" customHeight="1" x14ac:dyDescent="0.15">
      <c r="A815" s="552"/>
      <c r="B815" s="759"/>
      <c r="C815" s="759"/>
      <c r="D815" s="759"/>
      <c r="E815" s="759"/>
      <c r="F815" s="760"/>
      <c r="G815" s="445" t="s">
        <v>755</v>
      </c>
      <c r="H815" s="446"/>
      <c r="I815" s="446"/>
      <c r="J815" s="446"/>
      <c r="K815" s="447"/>
      <c r="L815" s="448" t="s">
        <v>768</v>
      </c>
      <c r="M815" s="449"/>
      <c r="N815" s="449"/>
      <c r="O815" s="449"/>
      <c r="P815" s="449"/>
      <c r="Q815" s="449"/>
      <c r="R815" s="449"/>
      <c r="S815" s="449"/>
      <c r="T815" s="449"/>
      <c r="U815" s="449"/>
      <c r="V815" s="449"/>
      <c r="W815" s="449"/>
      <c r="X815" s="450"/>
      <c r="Y815" s="451">
        <v>1</v>
      </c>
      <c r="Z815" s="452"/>
      <c r="AA815" s="452"/>
      <c r="AB815" s="553"/>
      <c r="AC815" s="445" t="s">
        <v>755</v>
      </c>
      <c r="AD815" s="446"/>
      <c r="AE815" s="446"/>
      <c r="AF815" s="446"/>
      <c r="AG815" s="447"/>
      <c r="AH815" s="448" t="s">
        <v>769</v>
      </c>
      <c r="AI815" s="449"/>
      <c r="AJ815" s="449"/>
      <c r="AK815" s="449"/>
      <c r="AL815" s="449"/>
      <c r="AM815" s="449"/>
      <c r="AN815" s="449"/>
      <c r="AO815" s="449"/>
      <c r="AP815" s="449"/>
      <c r="AQ815" s="449"/>
      <c r="AR815" s="449"/>
      <c r="AS815" s="449"/>
      <c r="AT815" s="450"/>
      <c r="AU815" s="451">
        <v>1</v>
      </c>
      <c r="AV815" s="452"/>
      <c r="AW815" s="452"/>
      <c r="AX815" s="453"/>
      <c r="AY815">
        <f t="shared" ref="AY815:AY825" si="32">$AY$813</f>
        <v>2</v>
      </c>
    </row>
    <row r="816" spans="1:51" ht="24.75" hidden="1" customHeight="1" x14ac:dyDescent="0.15">
      <c r="A816" s="552"/>
      <c r="B816" s="759"/>
      <c r="C816" s="759"/>
      <c r="D816" s="759"/>
      <c r="E816" s="759"/>
      <c r="F816" s="760"/>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32"/>
        <v>2</v>
      </c>
    </row>
    <row r="817" spans="1:51" ht="24.75" hidden="1" customHeight="1" x14ac:dyDescent="0.15">
      <c r="A817" s="552"/>
      <c r="B817" s="759"/>
      <c r="C817" s="759"/>
      <c r="D817" s="759"/>
      <c r="E817" s="759"/>
      <c r="F817" s="760"/>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32"/>
        <v>2</v>
      </c>
    </row>
    <row r="818" spans="1:51" ht="24.75" hidden="1" customHeight="1" x14ac:dyDescent="0.15">
      <c r="A818" s="552"/>
      <c r="B818" s="759"/>
      <c r="C818" s="759"/>
      <c r="D818" s="759"/>
      <c r="E818" s="759"/>
      <c r="F818" s="760"/>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32"/>
        <v>2</v>
      </c>
    </row>
    <row r="819" spans="1:51" ht="24.75" hidden="1" customHeight="1" x14ac:dyDescent="0.15">
      <c r="A819" s="552"/>
      <c r="B819" s="759"/>
      <c r="C819" s="759"/>
      <c r="D819" s="759"/>
      <c r="E819" s="759"/>
      <c r="F819" s="760"/>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32"/>
        <v>2</v>
      </c>
    </row>
    <row r="820" spans="1:51" ht="24.75" hidden="1" customHeight="1" x14ac:dyDescent="0.15">
      <c r="A820" s="552"/>
      <c r="B820" s="759"/>
      <c r="C820" s="759"/>
      <c r="D820" s="759"/>
      <c r="E820" s="759"/>
      <c r="F820" s="760"/>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32"/>
        <v>2</v>
      </c>
    </row>
    <row r="821" spans="1:51" ht="24.75" hidden="1" customHeight="1" x14ac:dyDescent="0.15">
      <c r="A821" s="552"/>
      <c r="B821" s="759"/>
      <c r="C821" s="759"/>
      <c r="D821" s="759"/>
      <c r="E821" s="759"/>
      <c r="F821" s="760"/>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32"/>
        <v>2</v>
      </c>
    </row>
    <row r="822" spans="1:51" ht="24.75" hidden="1" customHeight="1" x14ac:dyDescent="0.15">
      <c r="A822" s="552"/>
      <c r="B822" s="759"/>
      <c r="C822" s="759"/>
      <c r="D822" s="759"/>
      <c r="E822" s="759"/>
      <c r="F822" s="760"/>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32"/>
        <v>2</v>
      </c>
    </row>
    <row r="823" spans="1:51" ht="24.75" hidden="1" customHeight="1" x14ac:dyDescent="0.15">
      <c r="A823" s="552"/>
      <c r="B823" s="759"/>
      <c r="C823" s="759"/>
      <c r="D823" s="759"/>
      <c r="E823" s="759"/>
      <c r="F823" s="760"/>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32"/>
        <v>2</v>
      </c>
    </row>
    <row r="824" spans="1:51" ht="24.75" hidden="1" customHeight="1" x14ac:dyDescent="0.15">
      <c r="A824" s="552"/>
      <c r="B824" s="759"/>
      <c r="C824" s="759"/>
      <c r="D824" s="759"/>
      <c r="E824" s="759"/>
      <c r="F824" s="760"/>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32"/>
        <v>2</v>
      </c>
    </row>
    <row r="825" spans="1:51" ht="34.5" customHeight="1" thickBot="1" x14ac:dyDescent="0.2">
      <c r="A825" s="552"/>
      <c r="B825" s="759"/>
      <c r="C825" s="759"/>
      <c r="D825" s="759"/>
      <c r="E825" s="759"/>
      <c r="F825" s="760"/>
      <c r="G825" s="406" t="s">
        <v>20</v>
      </c>
      <c r="H825" s="407"/>
      <c r="I825" s="407"/>
      <c r="J825" s="407"/>
      <c r="K825" s="407"/>
      <c r="L825" s="408"/>
      <c r="M825" s="409"/>
      <c r="N825" s="409"/>
      <c r="O825" s="409"/>
      <c r="P825" s="409"/>
      <c r="Q825" s="409"/>
      <c r="R825" s="409"/>
      <c r="S825" s="409"/>
      <c r="T825" s="409"/>
      <c r="U825" s="409"/>
      <c r="V825" s="409"/>
      <c r="W825" s="409"/>
      <c r="X825" s="410"/>
      <c r="Y825" s="411">
        <f>SUM(Y815:AB824)</f>
        <v>1</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1</v>
      </c>
      <c r="AV825" s="412"/>
      <c r="AW825" s="412"/>
      <c r="AX825" s="414"/>
      <c r="AY825">
        <f t="shared" si="32"/>
        <v>2</v>
      </c>
    </row>
    <row r="826" spans="1:51" ht="24.75" customHeight="1" x14ac:dyDescent="0.15">
      <c r="A826" s="552"/>
      <c r="B826" s="759"/>
      <c r="C826" s="759"/>
      <c r="D826" s="759"/>
      <c r="E826" s="759"/>
      <c r="F826" s="760"/>
      <c r="G826" s="435" t="s">
        <v>772</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398</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2</v>
      </c>
    </row>
    <row r="827" spans="1:51" ht="24.75" customHeight="1" x14ac:dyDescent="0.15">
      <c r="A827" s="552"/>
      <c r="B827" s="759"/>
      <c r="C827" s="759"/>
      <c r="D827" s="759"/>
      <c r="E827" s="759"/>
      <c r="F827" s="760"/>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2</v>
      </c>
    </row>
    <row r="828" spans="1:51" s="16" customFormat="1" ht="34.5" customHeight="1" x14ac:dyDescent="0.15">
      <c r="A828" s="552"/>
      <c r="B828" s="759"/>
      <c r="C828" s="759"/>
      <c r="D828" s="759"/>
      <c r="E828" s="759"/>
      <c r="F828" s="760"/>
      <c r="G828" s="445" t="s">
        <v>755</v>
      </c>
      <c r="H828" s="446"/>
      <c r="I828" s="446"/>
      <c r="J828" s="446"/>
      <c r="K828" s="447"/>
      <c r="L828" s="448" t="s">
        <v>771</v>
      </c>
      <c r="M828" s="449"/>
      <c r="N828" s="449"/>
      <c r="O828" s="449"/>
      <c r="P828" s="449"/>
      <c r="Q828" s="449"/>
      <c r="R828" s="449"/>
      <c r="S828" s="449"/>
      <c r="T828" s="449"/>
      <c r="U828" s="449"/>
      <c r="V828" s="449"/>
      <c r="W828" s="449"/>
      <c r="X828" s="450"/>
      <c r="Y828" s="451">
        <v>1</v>
      </c>
      <c r="Z828" s="452"/>
      <c r="AA828" s="452"/>
      <c r="AB828" s="553"/>
      <c r="AC828" s="445" t="s">
        <v>765</v>
      </c>
      <c r="AD828" s="446"/>
      <c r="AE828" s="446"/>
      <c r="AF828" s="446"/>
      <c r="AG828" s="447"/>
      <c r="AH828" s="448" t="s">
        <v>765</v>
      </c>
      <c r="AI828" s="449"/>
      <c r="AJ828" s="449"/>
      <c r="AK828" s="449"/>
      <c r="AL828" s="449"/>
      <c r="AM828" s="449"/>
      <c r="AN828" s="449"/>
      <c r="AO828" s="449"/>
      <c r="AP828" s="449"/>
      <c r="AQ828" s="449"/>
      <c r="AR828" s="449"/>
      <c r="AS828" s="449"/>
      <c r="AT828" s="450"/>
      <c r="AU828" s="451" t="s">
        <v>765</v>
      </c>
      <c r="AV828" s="452"/>
      <c r="AW828" s="452"/>
      <c r="AX828" s="453"/>
      <c r="AY828">
        <f t="shared" ref="AY828:AY838" si="33">$AY$826</f>
        <v>2</v>
      </c>
    </row>
    <row r="829" spans="1:51" ht="24.75" hidden="1" customHeight="1" x14ac:dyDescent="0.15">
      <c r="A829" s="552"/>
      <c r="B829" s="759"/>
      <c r="C829" s="759"/>
      <c r="D829" s="759"/>
      <c r="E829" s="759"/>
      <c r="F829" s="760"/>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33"/>
        <v>2</v>
      </c>
    </row>
    <row r="830" spans="1:51" ht="24.75" hidden="1" customHeight="1" x14ac:dyDescent="0.15">
      <c r="A830" s="552"/>
      <c r="B830" s="759"/>
      <c r="C830" s="759"/>
      <c r="D830" s="759"/>
      <c r="E830" s="759"/>
      <c r="F830" s="760"/>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33"/>
        <v>2</v>
      </c>
    </row>
    <row r="831" spans="1:51" ht="24.75" hidden="1" customHeight="1" x14ac:dyDescent="0.15">
      <c r="A831" s="552"/>
      <c r="B831" s="759"/>
      <c r="C831" s="759"/>
      <c r="D831" s="759"/>
      <c r="E831" s="759"/>
      <c r="F831" s="760"/>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33"/>
        <v>2</v>
      </c>
    </row>
    <row r="832" spans="1:51" ht="24.75" hidden="1" customHeight="1" x14ac:dyDescent="0.15">
      <c r="A832" s="552"/>
      <c r="B832" s="759"/>
      <c r="C832" s="759"/>
      <c r="D832" s="759"/>
      <c r="E832" s="759"/>
      <c r="F832" s="760"/>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33"/>
        <v>2</v>
      </c>
    </row>
    <row r="833" spans="1:51" ht="24.75" hidden="1" customHeight="1" x14ac:dyDescent="0.15">
      <c r="A833" s="552"/>
      <c r="B833" s="759"/>
      <c r="C833" s="759"/>
      <c r="D833" s="759"/>
      <c r="E833" s="759"/>
      <c r="F833" s="760"/>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33"/>
        <v>2</v>
      </c>
    </row>
    <row r="834" spans="1:51" ht="24.75" hidden="1" customHeight="1" x14ac:dyDescent="0.15">
      <c r="A834" s="552"/>
      <c r="B834" s="759"/>
      <c r="C834" s="759"/>
      <c r="D834" s="759"/>
      <c r="E834" s="759"/>
      <c r="F834" s="760"/>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33"/>
        <v>2</v>
      </c>
    </row>
    <row r="835" spans="1:51" ht="24.75" hidden="1" customHeight="1" x14ac:dyDescent="0.15">
      <c r="A835" s="552"/>
      <c r="B835" s="759"/>
      <c r="C835" s="759"/>
      <c r="D835" s="759"/>
      <c r="E835" s="759"/>
      <c r="F835" s="760"/>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33"/>
        <v>2</v>
      </c>
    </row>
    <row r="836" spans="1:51" ht="24.75" hidden="1" customHeight="1" x14ac:dyDescent="0.15">
      <c r="A836" s="552"/>
      <c r="B836" s="759"/>
      <c r="C836" s="759"/>
      <c r="D836" s="759"/>
      <c r="E836" s="759"/>
      <c r="F836" s="760"/>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33"/>
        <v>2</v>
      </c>
    </row>
    <row r="837" spans="1:51" ht="24.75" hidden="1" customHeight="1" x14ac:dyDescent="0.15">
      <c r="A837" s="552"/>
      <c r="B837" s="759"/>
      <c r="C837" s="759"/>
      <c r="D837" s="759"/>
      <c r="E837" s="759"/>
      <c r="F837" s="760"/>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33"/>
        <v>2</v>
      </c>
    </row>
    <row r="838" spans="1:51" ht="33.75" customHeight="1" x14ac:dyDescent="0.15">
      <c r="A838" s="552"/>
      <c r="B838" s="759"/>
      <c r="C838" s="759"/>
      <c r="D838" s="759"/>
      <c r="E838" s="759"/>
      <c r="F838" s="760"/>
      <c r="G838" s="406" t="s">
        <v>20</v>
      </c>
      <c r="H838" s="407"/>
      <c r="I838" s="407"/>
      <c r="J838" s="407"/>
      <c r="K838" s="407"/>
      <c r="L838" s="408"/>
      <c r="M838" s="409"/>
      <c r="N838" s="409"/>
      <c r="O838" s="409"/>
      <c r="P838" s="409"/>
      <c r="Q838" s="409"/>
      <c r="R838" s="409"/>
      <c r="S838" s="409"/>
      <c r="T838" s="409"/>
      <c r="U838" s="409"/>
      <c r="V838" s="409"/>
      <c r="W838" s="409"/>
      <c r="X838" s="410"/>
      <c r="Y838" s="411">
        <f>SUM(Y828:AB837)</f>
        <v>1</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33"/>
        <v>2</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49" t="s">
        <v>338</v>
      </c>
      <c r="AM839" s="950"/>
      <c r="AN839" s="950"/>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353</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295</v>
      </c>
      <c r="K844" s="109"/>
      <c r="L844" s="109"/>
      <c r="M844" s="109"/>
      <c r="N844" s="109"/>
      <c r="O844" s="109"/>
      <c r="P844" s="335" t="s">
        <v>243</v>
      </c>
      <c r="Q844" s="335"/>
      <c r="R844" s="335"/>
      <c r="S844" s="335"/>
      <c r="T844" s="335"/>
      <c r="U844" s="335"/>
      <c r="V844" s="335"/>
      <c r="W844" s="335"/>
      <c r="X844" s="335"/>
      <c r="Y844" s="345" t="s">
        <v>293</v>
      </c>
      <c r="Z844" s="346"/>
      <c r="AA844" s="346"/>
      <c r="AB844" s="346"/>
      <c r="AC844" s="277" t="s">
        <v>332</v>
      </c>
      <c r="AD844" s="277"/>
      <c r="AE844" s="277"/>
      <c r="AF844" s="277"/>
      <c r="AG844" s="277"/>
      <c r="AH844" s="345" t="s">
        <v>359</v>
      </c>
      <c r="AI844" s="347"/>
      <c r="AJ844" s="347"/>
      <c r="AK844" s="347"/>
      <c r="AL844" s="347" t="s">
        <v>21</v>
      </c>
      <c r="AM844" s="347"/>
      <c r="AN844" s="347"/>
      <c r="AO844" s="422"/>
      <c r="AP844" s="423" t="s">
        <v>296</v>
      </c>
      <c r="AQ844" s="423"/>
      <c r="AR844" s="423"/>
      <c r="AS844" s="423"/>
      <c r="AT844" s="423"/>
      <c r="AU844" s="423"/>
      <c r="AV844" s="423"/>
      <c r="AW844" s="423"/>
      <c r="AX844" s="423"/>
    </row>
    <row r="845" spans="1:51" ht="34.5" customHeight="1" x14ac:dyDescent="0.15">
      <c r="A845" s="401">
        <v>1</v>
      </c>
      <c r="B845" s="401">
        <v>1</v>
      </c>
      <c r="C845" s="418" t="s">
        <v>774</v>
      </c>
      <c r="D845" s="415"/>
      <c r="E845" s="415"/>
      <c r="F845" s="415"/>
      <c r="G845" s="415"/>
      <c r="H845" s="415"/>
      <c r="I845" s="415"/>
      <c r="J845" s="416">
        <v>4011001031938</v>
      </c>
      <c r="K845" s="417"/>
      <c r="L845" s="417"/>
      <c r="M845" s="417"/>
      <c r="N845" s="417"/>
      <c r="O845" s="417"/>
      <c r="P845" s="421" t="s">
        <v>757</v>
      </c>
      <c r="Q845" s="317"/>
      <c r="R845" s="317"/>
      <c r="S845" s="317"/>
      <c r="T845" s="317"/>
      <c r="U845" s="317"/>
      <c r="V845" s="317"/>
      <c r="W845" s="317"/>
      <c r="X845" s="317"/>
      <c r="Y845" s="318">
        <v>5</v>
      </c>
      <c r="Z845" s="319"/>
      <c r="AA845" s="319"/>
      <c r="AB845" s="320"/>
      <c r="AC845" s="322" t="s">
        <v>364</v>
      </c>
      <c r="AD845" s="323"/>
      <c r="AE845" s="323"/>
      <c r="AF845" s="323"/>
      <c r="AG845" s="323"/>
      <c r="AH845" s="419">
        <v>2</v>
      </c>
      <c r="AI845" s="420"/>
      <c r="AJ845" s="420"/>
      <c r="AK845" s="420"/>
      <c r="AL845" s="326" t="s">
        <v>825</v>
      </c>
      <c r="AM845" s="327"/>
      <c r="AN845" s="327"/>
      <c r="AO845" s="328"/>
      <c r="AP845" s="321" t="s">
        <v>825</v>
      </c>
      <c r="AQ845" s="321"/>
      <c r="AR845" s="321"/>
      <c r="AS845" s="321"/>
      <c r="AT845" s="321"/>
      <c r="AU845" s="321"/>
      <c r="AV845" s="321"/>
      <c r="AW845" s="321"/>
      <c r="AX845" s="321"/>
    </row>
    <row r="846" spans="1:51" ht="34.5" customHeight="1" x14ac:dyDescent="0.15">
      <c r="A846" s="401">
        <v>2</v>
      </c>
      <c r="B846" s="401">
        <v>1</v>
      </c>
      <c r="C846" s="418" t="s">
        <v>773</v>
      </c>
      <c r="D846" s="415"/>
      <c r="E846" s="415"/>
      <c r="F846" s="415"/>
      <c r="G846" s="415"/>
      <c r="H846" s="415"/>
      <c r="I846" s="415"/>
      <c r="J846" s="416">
        <v>4011001031938</v>
      </c>
      <c r="K846" s="417"/>
      <c r="L846" s="417"/>
      <c r="M846" s="417"/>
      <c r="N846" s="417"/>
      <c r="O846" s="417"/>
      <c r="P846" s="421" t="s">
        <v>758</v>
      </c>
      <c r="Q846" s="317"/>
      <c r="R846" s="317"/>
      <c r="S846" s="317"/>
      <c r="T846" s="317"/>
      <c r="U846" s="317"/>
      <c r="V846" s="317"/>
      <c r="W846" s="317"/>
      <c r="X846" s="317"/>
      <c r="Y846" s="318">
        <v>1</v>
      </c>
      <c r="Z846" s="319"/>
      <c r="AA846" s="319"/>
      <c r="AB846" s="320"/>
      <c r="AC846" s="322" t="s">
        <v>370</v>
      </c>
      <c r="AD846" s="323"/>
      <c r="AE846" s="323"/>
      <c r="AF846" s="323"/>
      <c r="AG846" s="323"/>
      <c r="AH846" s="419" t="s">
        <v>813</v>
      </c>
      <c r="AI846" s="420"/>
      <c r="AJ846" s="420"/>
      <c r="AK846" s="420"/>
      <c r="AL846" s="326" t="s">
        <v>813</v>
      </c>
      <c r="AM846" s="327"/>
      <c r="AN846" s="327"/>
      <c r="AO846" s="328"/>
      <c r="AP846" s="321" t="s">
        <v>825</v>
      </c>
      <c r="AQ846" s="321"/>
      <c r="AR846" s="321"/>
      <c r="AS846" s="321"/>
      <c r="AT846" s="321"/>
      <c r="AU846" s="321"/>
      <c r="AV846" s="321"/>
      <c r="AW846" s="321"/>
      <c r="AX846" s="321"/>
      <c r="AY846">
        <f>COUNTA($C$846)</f>
        <v>1</v>
      </c>
    </row>
    <row r="847" spans="1:51" ht="30" hidden="1" customHeight="1" x14ac:dyDescent="0.15">
      <c r="A847" s="401">
        <v>3</v>
      </c>
      <c r="B847" s="401">
        <v>1</v>
      </c>
      <c r="C847" s="418"/>
      <c r="D847" s="415"/>
      <c r="E847" s="415"/>
      <c r="F847" s="415"/>
      <c r="G847" s="415"/>
      <c r="H847" s="415"/>
      <c r="I847" s="415"/>
      <c r="J847" s="416"/>
      <c r="K847" s="417"/>
      <c r="L847" s="417"/>
      <c r="M847" s="417"/>
      <c r="N847" s="417"/>
      <c r="O847" s="417"/>
      <c r="P847" s="421"/>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1">
        <v>4</v>
      </c>
      <c r="B848" s="401">
        <v>1</v>
      </c>
      <c r="C848" s="418"/>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18"/>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18"/>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18"/>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295</v>
      </c>
      <c r="K877" s="109"/>
      <c r="L877" s="109"/>
      <c r="M877" s="109"/>
      <c r="N877" s="109"/>
      <c r="O877" s="109"/>
      <c r="P877" s="335" t="s">
        <v>243</v>
      </c>
      <c r="Q877" s="335"/>
      <c r="R877" s="335"/>
      <c r="S877" s="335"/>
      <c r="T877" s="335"/>
      <c r="U877" s="335"/>
      <c r="V877" s="335"/>
      <c r="W877" s="335"/>
      <c r="X877" s="335"/>
      <c r="Y877" s="345" t="s">
        <v>293</v>
      </c>
      <c r="Z877" s="346"/>
      <c r="AA877" s="346"/>
      <c r="AB877" s="346"/>
      <c r="AC877" s="277" t="s">
        <v>332</v>
      </c>
      <c r="AD877" s="277"/>
      <c r="AE877" s="277"/>
      <c r="AF877" s="277"/>
      <c r="AG877" s="277"/>
      <c r="AH877" s="345" t="s">
        <v>359</v>
      </c>
      <c r="AI877" s="347"/>
      <c r="AJ877" s="347"/>
      <c r="AK877" s="347"/>
      <c r="AL877" s="347" t="s">
        <v>21</v>
      </c>
      <c r="AM877" s="347"/>
      <c r="AN877" s="347"/>
      <c r="AO877" s="422"/>
      <c r="AP877" s="423" t="s">
        <v>296</v>
      </c>
      <c r="AQ877" s="423"/>
      <c r="AR877" s="423"/>
      <c r="AS877" s="423"/>
      <c r="AT877" s="423"/>
      <c r="AU877" s="423"/>
      <c r="AV877" s="423"/>
      <c r="AW877" s="423"/>
      <c r="AX877" s="423"/>
      <c r="AY877">
        <f>$AY$875</f>
        <v>1</v>
      </c>
    </row>
    <row r="878" spans="1:51" ht="34.5" customHeight="1" x14ac:dyDescent="0.15">
      <c r="A878" s="401">
        <v>1</v>
      </c>
      <c r="B878" s="401">
        <v>1</v>
      </c>
      <c r="C878" s="418" t="s">
        <v>776</v>
      </c>
      <c r="D878" s="415"/>
      <c r="E878" s="415"/>
      <c r="F878" s="415"/>
      <c r="G878" s="415"/>
      <c r="H878" s="415"/>
      <c r="I878" s="415"/>
      <c r="J878" s="416">
        <v>9011101039249</v>
      </c>
      <c r="K878" s="417"/>
      <c r="L878" s="417"/>
      <c r="M878" s="417"/>
      <c r="N878" s="417"/>
      <c r="O878" s="417"/>
      <c r="P878" s="421" t="s">
        <v>777</v>
      </c>
      <c r="Q878" s="317"/>
      <c r="R878" s="317"/>
      <c r="S878" s="317"/>
      <c r="T878" s="317"/>
      <c r="U878" s="317"/>
      <c r="V878" s="317"/>
      <c r="W878" s="317"/>
      <c r="X878" s="317"/>
      <c r="Y878" s="318">
        <v>3</v>
      </c>
      <c r="Z878" s="319"/>
      <c r="AA878" s="319"/>
      <c r="AB878" s="320"/>
      <c r="AC878" s="322" t="s">
        <v>364</v>
      </c>
      <c r="AD878" s="323"/>
      <c r="AE878" s="323"/>
      <c r="AF878" s="323"/>
      <c r="AG878" s="323"/>
      <c r="AH878" s="419">
        <v>7</v>
      </c>
      <c r="AI878" s="420"/>
      <c r="AJ878" s="420"/>
      <c r="AK878" s="420"/>
      <c r="AL878" s="326" t="s">
        <v>825</v>
      </c>
      <c r="AM878" s="327"/>
      <c r="AN878" s="327"/>
      <c r="AO878" s="328"/>
      <c r="AP878" s="321" t="s">
        <v>825</v>
      </c>
      <c r="AQ878" s="321"/>
      <c r="AR878" s="321"/>
      <c r="AS878" s="321"/>
      <c r="AT878" s="321"/>
      <c r="AU878" s="321"/>
      <c r="AV878" s="321"/>
      <c r="AW878" s="321"/>
      <c r="AX878" s="321"/>
      <c r="AY878">
        <f>$AY$875</f>
        <v>1</v>
      </c>
    </row>
    <row r="879" spans="1:51" ht="34.5" customHeight="1" x14ac:dyDescent="0.15">
      <c r="A879" s="401">
        <v>2</v>
      </c>
      <c r="B879" s="401">
        <v>1</v>
      </c>
      <c r="C879" s="418" t="s">
        <v>775</v>
      </c>
      <c r="D879" s="415"/>
      <c r="E879" s="415"/>
      <c r="F879" s="415"/>
      <c r="G879" s="415"/>
      <c r="H879" s="415"/>
      <c r="I879" s="415"/>
      <c r="J879" s="416">
        <v>9011101039249</v>
      </c>
      <c r="K879" s="417"/>
      <c r="L879" s="417"/>
      <c r="M879" s="417"/>
      <c r="N879" s="417"/>
      <c r="O879" s="417"/>
      <c r="P879" s="421" t="s">
        <v>762</v>
      </c>
      <c r="Q879" s="317"/>
      <c r="R879" s="317"/>
      <c r="S879" s="317"/>
      <c r="T879" s="317"/>
      <c r="U879" s="317"/>
      <c r="V879" s="317"/>
      <c r="W879" s="317"/>
      <c r="X879" s="317"/>
      <c r="Y879" s="318">
        <v>1</v>
      </c>
      <c r="Z879" s="319"/>
      <c r="AA879" s="319"/>
      <c r="AB879" s="320"/>
      <c r="AC879" s="322" t="s">
        <v>370</v>
      </c>
      <c r="AD879" s="323"/>
      <c r="AE879" s="323"/>
      <c r="AF879" s="323"/>
      <c r="AG879" s="323"/>
      <c r="AH879" s="419" t="s">
        <v>813</v>
      </c>
      <c r="AI879" s="420"/>
      <c r="AJ879" s="420"/>
      <c r="AK879" s="420"/>
      <c r="AL879" s="326" t="s">
        <v>813</v>
      </c>
      <c r="AM879" s="327"/>
      <c r="AN879" s="327"/>
      <c r="AO879" s="328"/>
      <c r="AP879" s="321" t="s">
        <v>825</v>
      </c>
      <c r="AQ879" s="321"/>
      <c r="AR879" s="321"/>
      <c r="AS879" s="321"/>
      <c r="AT879" s="321"/>
      <c r="AU879" s="321"/>
      <c r="AV879" s="321"/>
      <c r="AW879" s="321"/>
      <c r="AX879" s="321"/>
      <c r="AY879">
        <f>COUNTA($C$879)</f>
        <v>1</v>
      </c>
    </row>
    <row r="880" spans="1:51" ht="30" hidden="1" customHeight="1" x14ac:dyDescent="0.15">
      <c r="A880" s="401">
        <v>3</v>
      </c>
      <c r="B880" s="401">
        <v>1</v>
      </c>
      <c r="C880" s="418"/>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18"/>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295</v>
      </c>
      <c r="K910" s="109"/>
      <c r="L910" s="109"/>
      <c r="M910" s="109"/>
      <c r="N910" s="109"/>
      <c r="O910" s="109"/>
      <c r="P910" s="335" t="s">
        <v>243</v>
      </c>
      <c r="Q910" s="335"/>
      <c r="R910" s="335"/>
      <c r="S910" s="335"/>
      <c r="T910" s="335"/>
      <c r="U910" s="335"/>
      <c r="V910" s="335"/>
      <c r="W910" s="335"/>
      <c r="X910" s="335"/>
      <c r="Y910" s="345" t="s">
        <v>293</v>
      </c>
      <c r="Z910" s="346"/>
      <c r="AA910" s="346"/>
      <c r="AB910" s="346"/>
      <c r="AC910" s="277" t="s">
        <v>332</v>
      </c>
      <c r="AD910" s="277"/>
      <c r="AE910" s="277"/>
      <c r="AF910" s="277"/>
      <c r="AG910" s="277"/>
      <c r="AH910" s="345" t="s">
        <v>359</v>
      </c>
      <c r="AI910" s="347"/>
      <c r="AJ910" s="347"/>
      <c r="AK910" s="347"/>
      <c r="AL910" s="347" t="s">
        <v>21</v>
      </c>
      <c r="AM910" s="347"/>
      <c r="AN910" s="347"/>
      <c r="AO910" s="422"/>
      <c r="AP910" s="423" t="s">
        <v>296</v>
      </c>
      <c r="AQ910" s="423"/>
      <c r="AR910" s="423"/>
      <c r="AS910" s="423"/>
      <c r="AT910" s="423"/>
      <c r="AU910" s="423"/>
      <c r="AV910" s="423"/>
      <c r="AW910" s="423"/>
      <c r="AX910" s="423"/>
      <c r="AY910">
        <f>$AY$908</f>
        <v>1</v>
      </c>
    </row>
    <row r="911" spans="1:51" ht="34.5" customHeight="1" x14ac:dyDescent="0.15">
      <c r="A911" s="401">
        <v>1</v>
      </c>
      <c r="B911" s="401">
        <v>1</v>
      </c>
      <c r="C911" s="418" t="s">
        <v>778</v>
      </c>
      <c r="D911" s="415"/>
      <c r="E911" s="415"/>
      <c r="F911" s="415"/>
      <c r="G911" s="415"/>
      <c r="H911" s="415"/>
      <c r="I911" s="415"/>
      <c r="J911" s="416">
        <v>6010601003790</v>
      </c>
      <c r="K911" s="417"/>
      <c r="L911" s="417"/>
      <c r="M911" s="417"/>
      <c r="N911" s="417"/>
      <c r="O911" s="417"/>
      <c r="P911" s="421" t="s">
        <v>839</v>
      </c>
      <c r="Q911" s="317"/>
      <c r="R911" s="317"/>
      <c r="S911" s="317"/>
      <c r="T911" s="317"/>
      <c r="U911" s="317"/>
      <c r="V911" s="317"/>
      <c r="W911" s="317"/>
      <c r="X911" s="317"/>
      <c r="Y911" s="318">
        <v>1</v>
      </c>
      <c r="Z911" s="319"/>
      <c r="AA911" s="319"/>
      <c r="AB911" s="320"/>
      <c r="AC911" s="322" t="s">
        <v>370</v>
      </c>
      <c r="AD911" s="323"/>
      <c r="AE911" s="323"/>
      <c r="AF911" s="323"/>
      <c r="AG911" s="323"/>
      <c r="AH911" s="419" t="s">
        <v>765</v>
      </c>
      <c r="AI911" s="420"/>
      <c r="AJ911" s="420"/>
      <c r="AK911" s="420"/>
      <c r="AL911" s="326" t="s">
        <v>765</v>
      </c>
      <c r="AM911" s="327"/>
      <c r="AN911" s="327"/>
      <c r="AO911" s="328"/>
      <c r="AP911" s="321" t="s">
        <v>765</v>
      </c>
      <c r="AQ911" s="321"/>
      <c r="AR911" s="321"/>
      <c r="AS911" s="321"/>
      <c r="AT911" s="321"/>
      <c r="AU911" s="321"/>
      <c r="AV911" s="321"/>
      <c r="AW911" s="321"/>
      <c r="AX911" s="321"/>
      <c r="AY911">
        <f>$AY$908</f>
        <v>1</v>
      </c>
    </row>
    <row r="912" spans="1:51" ht="64.5" customHeight="1" x14ac:dyDescent="0.15">
      <c r="A912" s="401">
        <v>2</v>
      </c>
      <c r="B912" s="401">
        <v>1</v>
      </c>
      <c r="C912" s="418" t="s">
        <v>778</v>
      </c>
      <c r="D912" s="415"/>
      <c r="E912" s="415"/>
      <c r="F912" s="415"/>
      <c r="G912" s="415"/>
      <c r="H912" s="415"/>
      <c r="I912" s="415"/>
      <c r="J912" s="416">
        <v>6010601003790</v>
      </c>
      <c r="K912" s="417"/>
      <c r="L912" s="417"/>
      <c r="M912" s="417"/>
      <c r="N912" s="417"/>
      <c r="O912" s="417"/>
      <c r="P912" s="421" t="s">
        <v>779</v>
      </c>
      <c r="Q912" s="317"/>
      <c r="R912" s="317"/>
      <c r="S912" s="317"/>
      <c r="T912" s="317"/>
      <c r="U912" s="317"/>
      <c r="V912" s="317"/>
      <c r="W912" s="317"/>
      <c r="X912" s="317"/>
      <c r="Y912" s="318">
        <v>1</v>
      </c>
      <c r="Z912" s="319"/>
      <c r="AA912" s="319"/>
      <c r="AB912" s="320"/>
      <c r="AC912" s="322" t="s">
        <v>370</v>
      </c>
      <c r="AD912" s="323"/>
      <c r="AE912" s="323"/>
      <c r="AF912" s="323"/>
      <c r="AG912" s="323"/>
      <c r="AH912" s="419" t="s">
        <v>765</v>
      </c>
      <c r="AI912" s="420"/>
      <c r="AJ912" s="420"/>
      <c r="AK912" s="420"/>
      <c r="AL912" s="326" t="s">
        <v>765</v>
      </c>
      <c r="AM912" s="327"/>
      <c r="AN912" s="327"/>
      <c r="AO912" s="328"/>
      <c r="AP912" s="321" t="s">
        <v>765</v>
      </c>
      <c r="AQ912" s="321"/>
      <c r="AR912" s="321"/>
      <c r="AS912" s="321"/>
      <c r="AT912" s="321"/>
      <c r="AU912" s="321"/>
      <c r="AV912" s="321"/>
      <c r="AW912" s="321"/>
      <c r="AX912" s="321"/>
      <c r="AY912">
        <f>COUNTA($C$912)</f>
        <v>1</v>
      </c>
    </row>
    <row r="913" spans="1:51" ht="30" hidden="1" customHeight="1" x14ac:dyDescent="0.15">
      <c r="A913" s="401">
        <v>3</v>
      </c>
      <c r="B913" s="401">
        <v>1</v>
      </c>
      <c r="C913" s="418"/>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18"/>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295</v>
      </c>
      <c r="K943" s="109"/>
      <c r="L943" s="109"/>
      <c r="M943" s="109"/>
      <c r="N943" s="109"/>
      <c r="O943" s="109"/>
      <c r="P943" s="335" t="s">
        <v>243</v>
      </c>
      <c r="Q943" s="335"/>
      <c r="R943" s="335"/>
      <c r="S943" s="335"/>
      <c r="T943" s="335"/>
      <c r="U943" s="335"/>
      <c r="V943" s="335"/>
      <c r="W943" s="335"/>
      <c r="X943" s="335"/>
      <c r="Y943" s="345" t="s">
        <v>293</v>
      </c>
      <c r="Z943" s="346"/>
      <c r="AA943" s="346"/>
      <c r="AB943" s="346"/>
      <c r="AC943" s="277" t="s">
        <v>332</v>
      </c>
      <c r="AD943" s="277"/>
      <c r="AE943" s="277"/>
      <c r="AF943" s="277"/>
      <c r="AG943" s="277"/>
      <c r="AH943" s="345" t="s">
        <v>359</v>
      </c>
      <c r="AI943" s="347"/>
      <c r="AJ943" s="347"/>
      <c r="AK943" s="347"/>
      <c r="AL943" s="347" t="s">
        <v>21</v>
      </c>
      <c r="AM943" s="347"/>
      <c r="AN943" s="347"/>
      <c r="AO943" s="422"/>
      <c r="AP943" s="423" t="s">
        <v>296</v>
      </c>
      <c r="AQ943" s="423"/>
      <c r="AR943" s="423"/>
      <c r="AS943" s="423"/>
      <c r="AT943" s="423"/>
      <c r="AU943" s="423"/>
      <c r="AV943" s="423"/>
      <c r="AW943" s="423"/>
      <c r="AX943" s="423"/>
      <c r="AY943">
        <f>$AY$941</f>
        <v>1</v>
      </c>
    </row>
    <row r="944" spans="1:51" ht="64.5" customHeight="1" x14ac:dyDescent="0.15">
      <c r="A944" s="401">
        <v>1</v>
      </c>
      <c r="B944" s="401">
        <v>1</v>
      </c>
      <c r="C944" s="418" t="s">
        <v>781</v>
      </c>
      <c r="D944" s="415"/>
      <c r="E944" s="415"/>
      <c r="F944" s="415"/>
      <c r="G944" s="415"/>
      <c r="H944" s="415"/>
      <c r="I944" s="415"/>
      <c r="J944" s="416">
        <v>6011501006529</v>
      </c>
      <c r="K944" s="417"/>
      <c r="L944" s="417"/>
      <c r="M944" s="417"/>
      <c r="N944" s="417"/>
      <c r="O944" s="417"/>
      <c r="P944" s="421" t="s">
        <v>782</v>
      </c>
      <c r="Q944" s="317"/>
      <c r="R944" s="317"/>
      <c r="S944" s="317"/>
      <c r="T944" s="317"/>
      <c r="U944" s="317"/>
      <c r="V944" s="317"/>
      <c r="W944" s="317"/>
      <c r="X944" s="317"/>
      <c r="Y944" s="318">
        <v>1</v>
      </c>
      <c r="Z944" s="319"/>
      <c r="AA944" s="319"/>
      <c r="AB944" s="320"/>
      <c r="AC944" s="322" t="s">
        <v>364</v>
      </c>
      <c r="AD944" s="323"/>
      <c r="AE944" s="323"/>
      <c r="AF944" s="323"/>
      <c r="AG944" s="323"/>
      <c r="AH944" s="419">
        <v>1</v>
      </c>
      <c r="AI944" s="420"/>
      <c r="AJ944" s="420"/>
      <c r="AK944" s="420"/>
      <c r="AL944" s="326" t="s">
        <v>825</v>
      </c>
      <c r="AM944" s="327"/>
      <c r="AN944" s="327"/>
      <c r="AO944" s="328"/>
      <c r="AP944" s="321" t="s">
        <v>825</v>
      </c>
      <c r="AQ944" s="321"/>
      <c r="AR944" s="321"/>
      <c r="AS944" s="321"/>
      <c r="AT944" s="321"/>
      <c r="AU944" s="321"/>
      <c r="AV944" s="321"/>
      <c r="AW944" s="321"/>
      <c r="AX944" s="321"/>
      <c r="AY944">
        <f>$AY$941</f>
        <v>1</v>
      </c>
    </row>
    <row r="945" spans="1:51" ht="30" hidden="1" customHeight="1" x14ac:dyDescent="0.15">
      <c r="A945" s="401">
        <v>2</v>
      </c>
      <c r="B945" s="40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322"/>
      <c r="AD945" s="323"/>
      <c r="AE945" s="323"/>
      <c r="AF945" s="323"/>
      <c r="AG945" s="323"/>
      <c r="AH945" s="419"/>
      <c r="AI945" s="420"/>
      <c r="AJ945" s="420"/>
      <c r="AK945" s="420"/>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1">
        <v>3</v>
      </c>
      <c r="B946" s="401">
        <v>1</v>
      </c>
      <c r="C946" s="418"/>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18"/>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295</v>
      </c>
      <c r="K976" s="109"/>
      <c r="L976" s="109"/>
      <c r="M976" s="109"/>
      <c r="N976" s="109"/>
      <c r="O976" s="109"/>
      <c r="P976" s="335" t="s">
        <v>243</v>
      </c>
      <c r="Q976" s="335"/>
      <c r="R976" s="335"/>
      <c r="S976" s="335"/>
      <c r="T976" s="335"/>
      <c r="U976" s="335"/>
      <c r="V976" s="335"/>
      <c r="W976" s="335"/>
      <c r="X976" s="335"/>
      <c r="Y976" s="345" t="s">
        <v>293</v>
      </c>
      <c r="Z976" s="346"/>
      <c r="AA976" s="346"/>
      <c r="AB976" s="346"/>
      <c r="AC976" s="277" t="s">
        <v>332</v>
      </c>
      <c r="AD976" s="277"/>
      <c r="AE976" s="277"/>
      <c r="AF976" s="277"/>
      <c r="AG976" s="277"/>
      <c r="AH976" s="345" t="s">
        <v>359</v>
      </c>
      <c r="AI976" s="347"/>
      <c r="AJ976" s="347"/>
      <c r="AK976" s="347"/>
      <c r="AL976" s="347" t="s">
        <v>21</v>
      </c>
      <c r="AM976" s="347"/>
      <c r="AN976" s="347"/>
      <c r="AO976" s="422"/>
      <c r="AP976" s="423" t="s">
        <v>296</v>
      </c>
      <c r="AQ976" s="423"/>
      <c r="AR976" s="423"/>
      <c r="AS976" s="423"/>
      <c r="AT976" s="423"/>
      <c r="AU976" s="423"/>
      <c r="AV976" s="423"/>
      <c r="AW976" s="423"/>
      <c r="AX976" s="423"/>
      <c r="AY976">
        <f>$AY$974</f>
        <v>1</v>
      </c>
    </row>
    <row r="977" spans="1:51" ht="64.5" customHeight="1" x14ac:dyDescent="0.15">
      <c r="A977" s="401">
        <v>1</v>
      </c>
      <c r="B977" s="401">
        <v>1</v>
      </c>
      <c r="C977" s="418" t="s">
        <v>783</v>
      </c>
      <c r="D977" s="415"/>
      <c r="E977" s="415"/>
      <c r="F977" s="415"/>
      <c r="G977" s="415"/>
      <c r="H977" s="415"/>
      <c r="I977" s="415"/>
      <c r="J977" s="416">
        <v>3011001130377</v>
      </c>
      <c r="K977" s="417"/>
      <c r="L977" s="417"/>
      <c r="M977" s="417"/>
      <c r="N977" s="417"/>
      <c r="O977" s="417"/>
      <c r="P977" s="421" t="s">
        <v>784</v>
      </c>
      <c r="Q977" s="317"/>
      <c r="R977" s="317"/>
      <c r="S977" s="317"/>
      <c r="T977" s="317"/>
      <c r="U977" s="317"/>
      <c r="V977" s="317"/>
      <c r="W977" s="317"/>
      <c r="X977" s="317"/>
      <c r="Y977" s="318">
        <v>1</v>
      </c>
      <c r="Z977" s="319"/>
      <c r="AA977" s="319"/>
      <c r="AB977" s="320"/>
      <c r="AC977" s="322" t="s">
        <v>370</v>
      </c>
      <c r="AD977" s="323"/>
      <c r="AE977" s="323"/>
      <c r="AF977" s="323"/>
      <c r="AG977" s="323"/>
      <c r="AH977" s="419" t="s">
        <v>765</v>
      </c>
      <c r="AI977" s="420"/>
      <c r="AJ977" s="420"/>
      <c r="AK977" s="420"/>
      <c r="AL977" s="326" t="s">
        <v>765</v>
      </c>
      <c r="AM977" s="327"/>
      <c r="AN977" s="327"/>
      <c r="AO977" s="328"/>
      <c r="AP977" s="321" t="s">
        <v>765</v>
      </c>
      <c r="AQ977" s="321"/>
      <c r="AR977" s="321"/>
      <c r="AS977" s="321"/>
      <c r="AT977" s="321"/>
      <c r="AU977" s="321"/>
      <c r="AV977" s="321"/>
      <c r="AW977" s="321"/>
      <c r="AX977" s="321"/>
      <c r="AY977">
        <f>$AY$974</f>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9"/>
      <c r="AI978" s="420"/>
      <c r="AJ978" s="420"/>
      <c r="AK978" s="420"/>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18"/>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18"/>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295</v>
      </c>
      <c r="K1009" s="109"/>
      <c r="L1009" s="109"/>
      <c r="M1009" s="109"/>
      <c r="N1009" s="109"/>
      <c r="O1009" s="109"/>
      <c r="P1009" s="335" t="s">
        <v>243</v>
      </c>
      <c r="Q1009" s="335"/>
      <c r="R1009" s="335"/>
      <c r="S1009" s="335"/>
      <c r="T1009" s="335"/>
      <c r="U1009" s="335"/>
      <c r="V1009" s="335"/>
      <c r="W1009" s="335"/>
      <c r="X1009" s="335"/>
      <c r="Y1009" s="345" t="s">
        <v>293</v>
      </c>
      <c r="Z1009" s="346"/>
      <c r="AA1009" s="346"/>
      <c r="AB1009" s="346"/>
      <c r="AC1009" s="277" t="s">
        <v>332</v>
      </c>
      <c r="AD1009" s="277"/>
      <c r="AE1009" s="277"/>
      <c r="AF1009" s="277"/>
      <c r="AG1009" s="277"/>
      <c r="AH1009" s="345" t="s">
        <v>359</v>
      </c>
      <c r="AI1009" s="347"/>
      <c r="AJ1009" s="347"/>
      <c r="AK1009" s="347"/>
      <c r="AL1009" s="347" t="s">
        <v>21</v>
      </c>
      <c r="AM1009" s="347"/>
      <c r="AN1009" s="347"/>
      <c r="AO1009" s="422"/>
      <c r="AP1009" s="423" t="s">
        <v>296</v>
      </c>
      <c r="AQ1009" s="423"/>
      <c r="AR1009" s="423"/>
      <c r="AS1009" s="423"/>
      <c r="AT1009" s="423"/>
      <c r="AU1009" s="423"/>
      <c r="AV1009" s="423"/>
      <c r="AW1009" s="423"/>
      <c r="AX1009" s="423"/>
      <c r="AY1009">
        <f>$AY$1007</f>
        <v>1</v>
      </c>
    </row>
    <row r="1010" spans="1:51" ht="64.5" customHeight="1" x14ac:dyDescent="0.15">
      <c r="A1010" s="401">
        <v>1</v>
      </c>
      <c r="B1010" s="401">
        <v>1</v>
      </c>
      <c r="C1010" s="418" t="s">
        <v>785</v>
      </c>
      <c r="D1010" s="415"/>
      <c r="E1010" s="415"/>
      <c r="F1010" s="415"/>
      <c r="G1010" s="415"/>
      <c r="H1010" s="415"/>
      <c r="I1010" s="415"/>
      <c r="J1010" s="416">
        <v>2010801022578</v>
      </c>
      <c r="K1010" s="417"/>
      <c r="L1010" s="417"/>
      <c r="M1010" s="417"/>
      <c r="N1010" s="417"/>
      <c r="O1010" s="417"/>
      <c r="P1010" s="421" t="s">
        <v>769</v>
      </c>
      <c r="Q1010" s="317"/>
      <c r="R1010" s="317"/>
      <c r="S1010" s="317"/>
      <c r="T1010" s="317"/>
      <c r="U1010" s="317"/>
      <c r="V1010" s="317"/>
      <c r="W1010" s="317"/>
      <c r="X1010" s="317"/>
      <c r="Y1010" s="318">
        <v>1</v>
      </c>
      <c r="Z1010" s="319"/>
      <c r="AA1010" s="319"/>
      <c r="AB1010" s="320"/>
      <c r="AC1010" s="322" t="s">
        <v>370</v>
      </c>
      <c r="AD1010" s="323"/>
      <c r="AE1010" s="323"/>
      <c r="AF1010" s="323"/>
      <c r="AG1010" s="323"/>
      <c r="AH1010" s="419" t="s">
        <v>765</v>
      </c>
      <c r="AI1010" s="420"/>
      <c r="AJ1010" s="420"/>
      <c r="AK1010" s="420"/>
      <c r="AL1010" s="326" t="s">
        <v>765</v>
      </c>
      <c r="AM1010" s="327"/>
      <c r="AN1010" s="327"/>
      <c r="AO1010" s="328"/>
      <c r="AP1010" s="321" t="s">
        <v>765</v>
      </c>
      <c r="AQ1010" s="321"/>
      <c r="AR1010" s="321"/>
      <c r="AS1010" s="321"/>
      <c r="AT1010" s="321"/>
      <c r="AU1010" s="321"/>
      <c r="AV1010" s="321"/>
      <c r="AW1010" s="321"/>
      <c r="AX1010" s="321"/>
      <c r="AY1010">
        <f>$AY$1007</f>
        <v>1</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9"/>
      <c r="AI1011" s="420"/>
      <c r="AJ1011" s="420"/>
      <c r="AK1011" s="420"/>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18"/>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18"/>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295</v>
      </c>
      <c r="K1042" s="109"/>
      <c r="L1042" s="109"/>
      <c r="M1042" s="109"/>
      <c r="N1042" s="109"/>
      <c r="O1042" s="109"/>
      <c r="P1042" s="335" t="s">
        <v>243</v>
      </c>
      <c r="Q1042" s="335"/>
      <c r="R1042" s="335"/>
      <c r="S1042" s="335"/>
      <c r="T1042" s="335"/>
      <c r="U1042" s="335"/>
      <c r="V1042" s="335"/>
      <c r="W1042" s="335"/>
      <c r="X1042" s="335"/>
      <c r="Y1042" s="345" t="s">
        <v>293</v>
      </c>
      <c r="Z1042" s="346"/>
      <c r="AA1042" s="346"/>
      <c r="AB1042" s="346"/>
      <c r="AC1042" s="277" t="s">
        <v>332</v>
      </c>
      <c r="AD1042" s="277"/>
      <c r="AE1042" s="277"/>
      <c r="AF1042" s="277"/>
      <c r="AG1042" s="277"/>
      <c r="AH1042" s="345" t="s">
        <v>359</v>
      </c>
      <c r="AI1042" s="347"/>
      <c r="AJ1042" s="347"/>
      <c r="AK1042" s="347"/>
      <c r="AL1042" s="347" t="s">
        <v>21</v>
      </c>
      <c r="AM1042" s="347"/>
      <c r="AN1042" s="347"/>
      <c r="AO1042" s="422"/>
      <c r="AP1042" s="423" t="s">
        <v>296</v>
      </c>
      <c r="AQ1042" s="423"/>
      <c r="AR1042" s="423"/>
      <c r="AS1042" s="423"/>
      <c r="AT1042" s="423"/>
      <c r="AU1042" s="423"/>
      <c r="AV1042" s="423"/>
      <c r="AW1042" s="423"/>
      <c r="AX1042" s="423"/>
      <c r="AY1042">
        <f>$AY$1040</f>
        <v>1</v>
      </c>
    </row>
    <row r="1043" spans="1:51" ht="34.5" customHeight="1" x14ac:dyDescent="0.15">
      <c r="A1043" s="401">
        <v>1</v>
      </c>
      <c r="B1043" s="401">
        <v>1</v>
      </c>
      <c r="C1043" s="418" t="s">
        <v>786</v>
      </c>
      <c r="D1043" s="415"/>
      <c r="E1043" s="415"/>
      <c r="F1043" s="415"/>
      <c r="G1043" s="415"/>
      <c r="H1043" s="415"/>
      <c r="I1043" s="415"/>
      <c r="J1043" s="416">
        <v>9220001009588</v>
      </c>
      <c r="K1043" s="417"/>
      <c r="L1043" s="417"/>
      <c r="M1043" s="417"/>
      <c r="N1043" s="417"/>
      <c r="O1043" s="417"/>
      <c r="P1043" s="421" t="s">
        <v>787</v>
      </c>
      <c r="Q1043" s="317"/>
      <c r="R1043" s="317"/>
      <c r="S1043" s="317"/>
      <c r="T1043" s="317"/>
      <c r="U1043" s="317"/>
      <c r="V1043" s="317"/>
      <c r="W1043" s="317"/>
      <c r="X1043" s="317"/>
      <c r="Y1043" s="318">
        <v>1</v>
      </c>
      <c r="Z1043" s="319"/>
      <c r="AA1043" s="319"/>
      <c r="AB1043" s="320"/>
      <c r="AC1043" s="322" t="s">
        <v>370</v>
      </c>
      <c r="AD1043" s="323"/>
      <c r="AE1043" s="323"/>
      <c r="AF1043" s="323"/>
      <c r="AG1043" s="323"/>
      <c r="AH1043" s="419" t="s">
        <v>765</v>
      </c>
      <c r="AI1043" s="420"/>
      <c r="AJ1043" s="420"/>
      <c r="AK1043" s="420"/>
      <c r="AL1043" s="326" t="s">
        <v>765</v>
      </c>
      <c r="AM1043" s="327"/>
      <c r="AN1043" s="327"/>
      <c r="AO1043" s="328"/>
      <c r="AP1043" s="321" t="s">
        <v>765</v>
      </c>
      <c r="AQ1043" s="321"/>
      <c r="AR1043" s="321"/>
      <c r="AS1043" s="321"/>
      <c r="AT1043" s="321"/>
      <c r="AU1043" s="321"/>
      <c r="AV1043" s="321"/>
      <c r="AW1043" s="321"/>
      <c r="AX1043" s="321"/>
      <c r="AY1043">
        <f>$AY$1040</f>
        <v>1</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9"/>
      <c r="AI1044" s="420"/>
      <c r="AJ1044" s="420"/>
      <c r="AK1044" s="420"/>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18"/>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18"/>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295</v>
      </c>
      <c r="K1075" s="109"/>
      <c r="L1075" s="109"/>
      <c r="M1075" s="109"/>
      <c r="N1075" s="109"/>
      <c r="O1075" s="109"/>
      <c r="P1075" s="335" t="s">
        <v>243</v>
      </c>
      <c r="Q1075" s="335"/>
      <c r="R1075" s="335"/>
      <c r="S1075" s="335"/>
      <c r="T1075" s="335"/>
      <c r="U1075" s="335"/>
      <c r="V1075" s="335"/>
      <c r="W1075" s="335"/>
      <c r="X1075" s="335"/>
      <c r="Y1075" s="345" t="s">
        <v>293</v>
      </c>
      <c r="Z1075" s="346"/>
      <c r="AA1075" s="346"/>
      <c r="AB1075" s="346"/>
      <c r="AC1075" s="277" t="s">
        <v>332</v>
      </c>
      <c r="AD1075" s="277"/>
      <c r="AE1075" s="277"/>
      <c r="AF1075" s="277"/>
      <c r="AG1075" s="277"/>
      <c r="AH1075" s="345" t="s">
        <v>359</v>
      </c>
      <c r="AI1075" s="347"/>
      <c r="AJ1075" s="347"/>
      <c r="AK1075" s="347"/>
      <c r="AL1075" s="347" t="s">
        <v>21</v>
      </c>
      <c r="AM1075" s="347"/>
      <c r="AN1075" s="347"/>
      <c r="AO1075" s="422"/>
      <c r="AP1075" s="423" t="s">
        <v>296</v>
      </c>
      <c r="AQ1075" s="423"/>
      <c r="AR1075" s="423"/>
      <c r="AS1075" s="423"/>
      <c r="AT1075" s="423"/>
      <c r="AU1075" s="423"/>
      <c r="AV1075" s="423"/>
      <c r="AW1075" s="423"/>
      <c r="AX1075" s="423"/>
      <c r="AY1075">
        <f>$AY$1073</f>
        <v>1</v>
      </c>
    </row>
    <row r="1076" spans="1:51" ht="30" customHeight="1" x14ac:dyDescent="0.15">
      <c r="A1076" s="401">
        <v>1</v>
      </c>
      <c r="B1076" s="401">
        <v>1</v>
      </c>
      <c r="C1076" s="418" t="s">
        <v>791</v>
      </c>
      <c r="D1076" s="415"/>
      <c r="E1076" s="415"/>
      <c r="F1076" s="415"/>
      <c r="G1076" s="415"/>
      <c r="H1076" s="415"/>
      <c r="I1076" s="415"/>
      <c r="J1076" s="416" t="s">
        <v>765</v>
      </c>
      <c r="K1076" s="417"/>
      <c r="L1076" s="417"/>
      <c r="M1076" s="417"/>
      <c r="N1076" s="417"/>
      <c r="O1076" s="417"/>
      <c r="P1076" s="421" t="s">
        <v>797</v>
      </c>
      <c r="Q1076" s="317"/>
      <c r="R1076" s="317"/>
      <c r="S1076" s="317"/>
      <c r="T1076" s="317"/>
      <c r="U1076" s="317"/>
      <c r="V1076" s="317"/>
      <c r="W1076" s="317"/>
      <c r="X1076" s="317"/>
      <c r="Y1076" s="318">
        <v>0.2</v>
      </c>
      <c r="Z1076" s="319"/>
      <c r="AA1076" s="319"/>
      <c r="AB1076" s="320"/>
      <c r="AC1076" s="322"/>
      <c r="AD1076" s="323"/>
      <c r="AE1076" s="323"/>
      <c r="AF1076" s="323"/>
      <c r="AG1076" s="323"/>
      <c r="AH1076" s="419" t="s">
        <v>765</v>
      </c>
      <c r="AI1076" s="420"/>
      <c r="AJ1076" s="420"/>
      <c r="AK1076" s="420"/>
      <c r="AL1076" s="326" t="s">
        <v>765</v>
      </c>
      <c r="AM1076" s="327"/>
      <c r="AN1076" s="327"/>
      <c r="AO1076" s="328"/>
      <c r="AP1076" s="321" t="s">
        <v>765</v>
      </c>
      <c r="AQ1076" s="321"/>
      <c r="AR1076" s="321"/>
      <c r="AS1076" s="321"/>
      <c r="AT1076" s="321"/>
      <c r="AU1076" s="321"/>
      <c r="AV1076" s="321"/>
      <c r="AW1076" s="321"/>
      <c r="AX1076" s="321"/>
      <c r="AY1076">
        <f>$AY$1073</f>
        <v>1</v>
      </c>
    </row>
    <row r="1077" spans="1:51" ht="30" customHeight="1" x14ac:dyDescent="0.15">
      <c r="A1077" s="401">
        <v>2</v>
      </c>
      <c r="B1077" s="401">
        <v>1</v>
      </c>
      <c r="C1077" s="418" t="s">
        <v>792</v>
      </c>
      <c r="D1077" s="415"/>
      <c r="E1077" s="415"/>
      <c r="F1077" s="415"/>
      <c r="G1077" s="415"/>
      <c r="H1077" s="415"/>
      <c r="I1077" s="415"/>
      <c r="J1077" s="416" t="s">
        <v>765</v>
      </c>
      <c r="K1077" s="417"/>
      <c r="L1077" s="417"/>
      <c r="M1077" s="417"/>
      <c r="N1077" s="417"/>
      <c r="O1077" s="417"/>
      <c r="P1077" s="317" t="s">
        <v>797</v>
      </c>
      <c r="Q1077" s="317"/>
      <c r="R1077" s="317"/>
      <c r="S1077" s="317"/>
      <c r="T1077" s="317"/>
      <c r="U1077" s="317"/>
      <c r="V1077" s="317"/>
      <c r="W1077" s="317"/>
      <c r="X1077" s="317"/>
      <c r="Y1077" s="318">
        <v>0.2</v>
      </c>
      <c r="Z1077" s="319"/>
      <c r="AA1077" s="319"/>
      <c r="AB1077" s="320"/>
      <c r="AC1077" s="322"/>
      <c r="AD1077" s="323"/>
      <c r="AE1077" s="323"/>
      <c r="AF1077" s="323"/>
      <c r="AG1077" s="323"/>
      <c r="AH1077" s="419" t="s">
        <v>765</v>
      </c>
      <c r="AI1077" s="420"/>
      <c r="AJ1077" s="420"/>
      <c r="AK1077" s="420"/>
      <c r="AL1077" s="326" t="s">
        <v>765</v>
      </c>
      <c r="AM1077" s="327"/>
      <c r="AN1077" s="327"/>
      <c r="AO1077" s="328"/>
      <c r="AP1077" s="321" t="s">
        <v>765</v>
      </c>
      <c r="AQ1077" s="321"/>
      <c r="AR1077" s="321"/>
      <c r="AS1077" s="321"/>
      <c r="AT1077" s="321"/>
      <c r="AU1077" s="321"/>
      <c r="AV1077" s="321"/>
      <c r="AW1077" s="321"/>
      <c r="AX1077" s="321"/>
      <c r="AY1077">
        <f>COUNTA($C$1077)</f>
        <v>1</v>
      </c>
    </row>
    <row r="1078" spans="1:51" ht="30" customHeight="1" x14ac:dyDescent="0.15">
      <c r="A1078" s="401">
        <v>3</v>
      </c>
      <c r="B1078" s="401">
        <v>1</v>
      </c>
      <c r="C1078" s="418" t="s">
        <v>793</v>
      </c>
      <c r="D1078" s="415"/>
      <c r="E1078" s="415"/>
      <c r="F1078" s="415"/>
      <c r="G1078" s="415"/>
      <c r="H1078" s="415"/>
      <c r="I1078" s="415"/>
      <c r="J1078" s="416" t="s">
        <v>765</v>
      </c>
      <c r="K1078" s="417"/>
      <c r="L1078" s="417"/>
      <c r="M1078" s="417"/>
      <c r="N1078" s="417"/>
      <c r="O1078" s="417"/>
      <c r="P1078" s="421" t="s">
        <v>797</v>
      </c>
      <c r="Q1078" s="317"/>
      <c r="R1078" s="317"/>
      <c r="S1078" s="317"/>
      <c r="T1078" s="317"/>
      <c r="U1078" s="317"/>
      <c r="V1078" s="317"/>
      <c r="W1078" s="317"/>
      <c r="X1078" s="317"/>
      <c r="Y1078" s="318">
        <v>0.2</v>
      </c>
      <c r="Z1078" s="319"/>
      <c r="AA1078" s="319"/>
      <c r="AB1078" s="320"/>
      <c r="AC1078" s="322"/>
      <c r="AD1078" s="323"/>
      <c r="AE1078" s="323"/>
      <c r="AF1078" s="323"/>
      <c r="AG1078" s="323"/>
      <c r="AH1078" s="324" t="s">
        <v>765</v>
      </c>
      <c r="AI1078" s="325"/>
      <c r="AJ1078" s="325"/>
      <c r="AK1078" s="325"/>
      <c r="AL1078" s="326" t="s">
        <v>765</v>
      </c>
      <c r="AM1078" s="327"/>
      <c r="AN1078" s="327"/>
      <c r="AO1078" s="328"/>
      <c r="AP1078" s="321" t="s">
        <v>765</v>
      </c>
      <c r="AQ1078" s="321"/>
      <c r="AR1078" s="321"/>
      <c r="AS1078" s="321"/>
      <c r="AT1078" s="321"/>
      <c r="AU1078" s="321"/>
      <c r="AV1078" s="321"/>
      <c r="AW1078" s="321"/>
      <c r="AX1078" s="321"/>
      <c r="AY1078">
        <f>COUNTA($C$1078)</f>
        <v>1</v>
      </c>
    </row>
    <row r="1079" spans="1:51" ht="30" customHeight="1" x14ac:dyDescent="0.15">
      <c r="A1079" s="401">
        <v>4</v>
      </c>
      <c r="B1079" s="401">
        <v>1</v>
      </c>
      <c r="C1079" s="418" t="s">
        <v>794</v>
      </c>
      <c r="D1079" s="415"/>
      <c r="E1079" s="415"/>
      <c r="F1079" s="415"/>
      <c r="G1079" s="415"/>
      <c r="H1079" s="415"/>
      <c r="I1079" s="415"/>
      <c r="J1079" s="416" t="s">
        <v>765</v>
      </c>
      <c r="K1079" s="417"/>
      <c r="L1079" s="417"/>
      <c r="M1079" s="417"/>
      <c r="N1079" s="417"/>
      <c r="O1079" s="417"/>
      <c r="P1079" s="421" t="s">
        <v>797</v>
      </c>
      <c r="Q1079" s="317"/>
      <c r="R1079" s="317"/>
      <c r="S1079" s="317"/>
      <c r="T1079" s="317"/>
      <c r="U1079" s="317"/>
      <c r="V1079" s="317"/>
      <c r="W1079" s="317"/>
      <c r="X1079" s="317"/>
      <c r="Y1079" s="318">
        <v>0.1</v>
      </c>
      <c r="Z1079" s="319"/>
      <c r="AA1079" s="319"/>
      <c r="AB1079" s="320"/>
      <c r="AC1079" s="322"/>
      <c r="AD1079" s="323"/>
      <c r="AE1079" s="323"/>
      <c r="AF1079" s="323"/>
      <c r="AG1079" s="323"/>
      <c r="AH1079" s="324" t="s">
        <v>765</v>
      </c>
      <c r="AI1079" s="325"/>
      <c r="AJ1079" s="325"/>
      <c r="AK1079" s="325"/>
      <c r="AL1079" s="326" t="s">
        <v>765</v>
      </c>
      <c r="AM1079" s="327"/>
      <c r="AN1079" s="327"/>
      <c r="AO1079" s="328"/>
      <c r="AP1079" s="321" t="s">
        <v>765</v>
      </c>
      <c r="AQ1079" s="321"/>
      <c r="AR1079" s="321"/>
      <c r="AS1079" s="321"/>
      <c r="AT1079" s="321"/>
      <c r="AU1079" s="321"/>
      <c r="AV1079" s="321"/>
      <c r="AW1079" s="321"/>
      <c r="AX1079" s="321"/>
      <c r="AY1079">
        <f>COUNTA($C$1079)</f>
        <v>1</v>
      </c>
    </row>
    <row r="1080" spans="1:51" ht="30" customHeight="1" x14ac:dyDescent="0.15">
      <c r="A1080" s="401">
        <v>5</v>
      </c>
      <c r="B1080" s="401">
        <v>1</v>
      </c>
      <c r="C1080" s="418" t="s">
        <v>795</v>
      </c>
      <c r="D1080" s="415"/>
      <c r="E1080" s="415"/>
      <c r="F1080" s="415"/>
      <c r="G1080" s="415"/>
      <c r="H1080" s="415"/>
      <c r="I1080" s="415"/>
      <c r="J1080" s="416" t="s">
        <v>765</v>
      </c>
      <c r="K1080" s="417"/>
      <c r="L1080" s="417"/>
      <c r="M1080" s="417"/>
      <c r="N1080" s="417"/>
      <c r="O1080" s="417"/>
      <c r="P1080" s="317" t="s">
        <v>797</v>
      </c>
      <c r="Q1080" s="317"/>
      <c r="R1080" s="317"/>
      <c r="S1080" s="317"/>
      <c r="T1080" s="317"/>
      <c r="U1080" s="317"/>
      <c r="V1080" s="317"/>
      <c r="W1080" s="317"/>
      <c r="X1080" s="317"/>
      <c r="Y1080" s="318">
        <v>0.1</v>
      </c>
      <c r="Z1080" s="319"/>
      <c r="AA1080" s="319"/>
      <c r="AB1080" s="320"/>
      <c r="AC1080" s="322"/>
      <c r="AD1080" s="323"/>
      <c r="AE1080" s="323"/>
      <c r="AF1080" s="323"/>
      <c r="AG1080" s="323"/>
      <c r="AH1080" s="324" t="s">
        <v>765</v>
      </c>
      <c r="AI1080" s="325"/>
      <c r="AJ1080" s="325"/>
      <c r="AK1080" s="325"/>
      <c r="AL1080" s="326" t="s">
        <v>765</v>
      </c>
      <c r="AM1080" s="327"/>
      <c r="AN1080" s="327"/>
      <c r="AO1080" s="328"/>
      <c r="AP1080" s="321" t="s">
        <v>765</v>
      </c>
      <c r="AQ1080" s="321"/>
      <c r="AR1080" s="321"/>
      <c r="AS1080" s="321"/>
      <c r="AT1080" s="321"/>
      <c r="AU1080" s="321"/>
      <c r="AV1080" s="321"/>
      <c r="AW1080" s="321"/>
      <c r="AX1080" s="321"/>
      <c r="AY1080">
        <f>COUNTA($C$1080)</f>
        <v>1</v>
      </c>
    </row>
    <row r="1081" spans="1:51" ht="30" customHeight="1" x14ac:dyDescent="0.15">
      <c r="A1081" s="401">
        <v>6</v>
      </c>
      <c r="B1081" s="401">
        <v>1</v>
      </c>
      <c r="C1081" s="418" t="s">
        <v>796</v>
      </c>
      <c r="D1081" s="415"/>
      <c r="E1081" s="415"/>
      <c r="F1081" s="415"/>
      <c r="G1081" s="415"/>
      <c r="H1081" s="415"/>
      <c r="I1081" s="415"/>
      <c r="J1081" s="416" t="s">
        <v>765</v>
      </c>
      <c r="K1081" s="417"/>
      <c r="L1081" s="417"/>
      <c r="M1081" s="417"/>
      <c r="N1081" s="417"/>
      <c r="O1081" s="417"/>
      <c r="P1081" s="317" t="s">
        <v>797</v>
      </c>
      <c r="Q1081" s="317"/>
      <c r="R1081" s="317"/>
      <c r="S1081" s="317"/>
      <c r="T1081" s="317"/>
      <c r="U1081" s="317"/>
      <c r="V1081" s="317"/>
      <c r="W1081" s="317"/>
      <c r="X1081" s="317"/>
      <c r="Y1081" s="318">
        <v>0</v>
      </c>
      <c r="Z1081" s="319"/>
      <c r="AA1081" s="319"/>
      <c r="AB1081" s="320"/>
      <c r="AC1081" s="322"/>
      <c r="AD1081" s="323"/>
      <c r="AE1081" s="323"/>
      <c r="AF1081" s="323"/>
      <c r="AG1081" s="323"/>
      <c r="AH1081" s="324" t="s">
        <v>765</v>
      </c>
      <c r="AI1081" s="325"/>
      <c r="AJ1081" s="325"/>
      <c r="AK1081" s="325"/>
      <c r="AL1081" s="326" t="s">
        <v>765</v>
      </c>
      <c r="AM1081" s="327"/>
      <c r="AN1081" s="327"/>
      <c r="AO1081" s="328"/>
      <c r="AP1081" s="321" t="s">
        <v>765</v>
      </c>
      <c r="AQ1081" s="321"/>
      <c r="AR1081" s="321"/>
      <c r="AS1081" s="321"/>
      <c r="AT1081" s="321"/>
      <c r="AU1081" s="321"/>
      <c r="AV1081" s="321"/>
      <c r="AW1081" s="321"/>
      <c r="AX1081" s="321"/>
      <c r="AY1081">
        <f>COUNTA($C$1081)</f>
        <v>1</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2" t="s">
        <v>323</v>
      </c>
      <c r="B1106" s="883"/>
      <c r="C1106" s="883"/>
      <c r="D1106" s="883"/>
      <c r="E1106" s="883"/>
      <c r="F1106" s="883"/>
      <c r="G1106" s="883"/>
      <c r="H1106" s="883"/>
      <c r="I1106" s="883"/>
      <c r="J1106" s="883"/>
      <c r="K1106" s="883"/>
      <c r="L1106" s="883"/>
      <c r="M1106" s="883"/>
      <c r="N1106" s="883"/>
      <c r="O1106" s="883"/>
      <c r="P1106" s="883"/>
      <c r="Q1106" s="883"/>
      <c r="R1106" s="883"/>
      <c r="S1106" s="883"/>
      <c r="T1106" s="883"/>
      <c r="U1106" s="883"/>
      <c r="V1106" s="883"/>
      <c r="W1106" s="883"/>
      <c r="X1106" s="883"/>
      <c r="Y1106" s="883"/>
      <c r="Z1106" s="883"/>
      <c r="AA1106" s="883"/>
      <c r="AB1106" s="883"/>
      <c r="AC1106" s="883"/>
      <c r="AD1106" s="883"/>
      <c r="AE1106" s="883"/>
      <c r="AF1106" s="883"/>
      <c r="AG1106" s="883"/>
      <c r="AH1106" s="883"/>
      <c r="AI1106" s="883"/>
      <c r="AJ1106" s="883"/>
      <c r="AK1106" s="884"/>
      <c r="AL1106" s="951" t="s">
        <v>338</v>
      </c>
      <c r="AM1106" s="952"/>
      <c r="AN1106" s="952"/>
      <c r="AO1106" s="76" t="s">
        <v>798</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885"/>
      <c r="E1109" s="277" t="s">
        <v>261</v>
      </c>
      <c r="F1109" s="885"/>
      <c r="G1109" s="885"/>
      <c r="H1109" s="885"/>
      <c r="I1109" s="885"/>
      <c r="J1109" s="277" t="s">
        <v>295</v>
      </c>
      <c r="K1109" s="277"/>
      <c r="L1109" s="277"/>
      <c r="M1109" s="277"/>
      <c r="N1109" s="277"/>
      <c r="O1109" s="277"/>
      <c r="P1109" s="345" t="s">
        <v>27</v>
      </c>
      <c r="Q1109" s="345"/>
      <c r="R1109" s="345"/>
      <c r="S1109" s="345"/>
      <c r="T1109" s="345"/>
      <c r="U1109" s="345"/>
      <c r="V1109" s="345"/>
      <c r="W1109" s="345"/>
      <c r="X1109" s="345"/>
      <c r="Y1109" s="277" t="s">
        <v>297</v>
      </c>
      <c r="Z1109" s="885"/>
      <c r="AA1109" s="885"/>
      <c r="AB1109" s="885"/>
      <c r="AC1109" s="277" t="s">
        <v>244</v>
      </c>
      <c r="AD1109" s="277"/>
      <c r="AE1109" s="277"/>
      <c r="AF1109" s="277"/>
      <c r="AG1109" s="277"/>
      <c r="AH1109" s="345" t="s">
        <v>257</v>
      </c>
      <c r="AI1109" s="346"/>
      <c r="AJ1109" s="346"/>
      <c r="AK1109" s="346"/>
      <c r="AL1109" s="346" t="s">
        <v>21</v>
      </c>
      <c r="AM1109" s="346"/>
      <c r="AN1109" s="346"/>
      <c r="AO1109" s="888"/>
      <c r="AP1109" s="423" t="s">
        <v>324</v>
      </c>
      <c r="AQ1109" s="423"/>
      <c r="AR1109" s="423"/>
      <c r="AS1109" s="423"/>
      <c r="AT1109" s="423"/>
      <c r="AU1109" s="423"/>
      <c r="AV1109" s="423"/>
      <c r="AW1109" s="423"/>
      <c r="AX1109" s="423"/>
    </row>
    <row r="1110" spans="1:51" ht="30" customHeight="1" x14ac:dyDescent="0.15">
      <c r="A1110" s="401">
        <v>1</v>
      </c>
      <c r="B1110" s="401">
        <v>1</v>
      </c>
      <c r="C1110" s="887"/>
      <c r="D1110" s="887"/>
      <c r="E1110" s="262" t="s">
        <v>765</v>
      </c>
      <c r="F1110" s="886"/>
      <c r="G1110" s="886"/>
      <c r="H1110" s="886"/>
      <c r="I1110" s="886"/>
      <c r="J1110" s="416" t="s">
        <v>765</v>
      </c>
      <c r="K1110" s="417"/>
      <c r="L1110" s="417"/>
      <c r="M1110" s="417"/>
      <c r="N1110" s="417"/>
      <c r="O1110" s="417"/>
      <c r="P1110" s="421" t="s">
        <v>765</v>
      </c>
      <c r="Q1110" s="317"/>
      <c r="R1110" s="317"/>
      <c r="S1110" s="317"/>
      <c r="T1110" s="317"/>
      <c r="U1110" s="317"/>
      <c r="V1110" s="317"/>
      <c r="W1110" s="317"/>
      <c r="X1110" s="317"/>
      <c r="Y1110" s="318" t="s">
        <v>765</v>
      </c>
      <c r="Z1110" s="319"/>
      <c r="AA1110" s="319"/>
      <c r="AB1110" s="320"/>
      <c r="AC1110" s="322"/>
      <c r="AD1110" s="323"/>
      <c r="AE1110" s="323"/>
      <c r="AF1110" s="323"/>
      <c r="AG1110" s="323"/>
      <c r="AH1110" s="324" t="s">
        <v>765</v>
      </c>
      <c r="AI1110" s="325"/>
      <c r="AJ1110" s="325"/>
      <c r="AK1110" s="325"/>
      <c r="AL1110" s="326" t="s">
        <v>765</v>
      </c>
      <c r="AM1110" s="327"/>
      <c r="AN1110" s="327"/>
      <c r="AO1110" s="328"/>
      <c r="AP1110" s="321" t="s">
        <v>765</v>
      </c>
      <c r="AQ1110" s="321"/>
      <c r="AR1110" s="321"/>
      <c r="AS1110" s="321"/>
      <c r="AT1110" s="321"/>
      <c r="AU1110" s="321"/>
      <c r="AV1110" s="321"/>
      <c r="AW1110" s="321"/>
      <c r="AX1110" s="321"/>
    </row>
    <row r="1111" spans="1:51" ht="30" hidden="1" customHeight="1" x14ac:dyDescent="0.15">
      <c r="A1111" s="401">
        <v>2</v>
      </c>
      <c r="B1111" s="401">
        <v>1</v>
      </c>
      <c r="C1111" s="887"/>
      <c r="D1111" s="887"/>
      <c r="E1111" s="886"/>
      <c r="F1111" s="886"/>
      <c r="G1111" s="886"/>
      <c r="H1111" s="886"/>
      <c r="I1111" s="886"/>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87"/>
      <c r="D1112" s="887"/>
      <c r="E1112" s="886"/>
      <c r="F1112" s="886"/>
      <c r="G1112" s="886"/>
      <c r="H1112" s="886"/>
      <c r="I1112" s="886"/>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87"/>
      <c r="D1113" s="887"/>
      <c r="E1113" s="886"/>
      <c r="F1113" s="886"/>
      <c r="G1113" s="886"/>
      <c r="H1113" s="886"/>
      <c r="I1113" s="886"/>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87"/>
      <c r="D1114" s="887"/>
      <c r="E1114" s="886"/>
      <c r="F1114" s="886"/>
      <c r="G1114" s="886"/>
      <c r="H1114" s="886"/>
      <c r="I1114" s="886"/>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87"/>
      <c r="D1115" s="887"/>
      <c r="E1115" s="886"/>
      <c r="F1115" s="886"/>
      <c r="G1115" s="886"/>
      <c r="H1115" s="886"/>
      <c r="I1115" s="886"/>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87"/>
      <c r="D1116" s="887"/>
      <c r="E1116" s="886"/>
      <c r="F1116" s="886"/>
      <c r="G1116" s="886"/>
      <c r="H1116" s="886"/>
      <c r="I1116" s="886"/>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87"/>
      <c r="D1117" s="887"/>
      <c r="E1117" s="886"/>
      <c r="F1117" s="886"/>
      <c r="G1117" s="886"/>
      <c r="H1117" s="886"/>
      <c r="I1117" s="886"/>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87"/>
      <c r="D1118" s="887"/>
      <c r="E1118" s="886"/>
      <c r="F1118" s="886"/>
      <c r="G1118" s="886"/>
      <c r="H1118" s="886"/>
      <c r="I1118" s="886"/>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87"/>
      <c r="D1119" s="887"/>
      <c r="E1119" s="886"/>
      <c r="F1119" s="886"/>
      <c r="G1119" s="886"/>
      <c r="H1119" s="886"/>
      <c r="I1119" s="886"/>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87"/>
      <c r="D1120" s="887"/>
      <c r="E1120" s="886"/>
      <c r="F1120" s="886"/>
      <c r="G1120" s="886"/>
      <c r="H1120" s="886"/>
      <c r="I1120" s="886"/>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87"/>
      <c r="D1121" s="887"/>
      <c r="E1121" s="886"/>
      <c r="F1121" s="886"/>
      <c r="G1121" s="886"/>
      <c r="H1121" s="886"/>
      <c r="I1121" s="886"/>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87"/>
      <c r="D1122" s="887"/>
      <c r="E1122" s="886"/>
      <c r="F1122" s="886"/>
      <c r="G1122" s="886"/>
      <c r="H1122" s="886"/>
      <c r="I1122" s="886"/>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87"/>
      <c r="D1123" s="887"/>
      <c r="E1123" s="886"/>
      <c r="F1123" s="886"/>
      <c r="G1123" s="886"/>
      <c r="H1123" s="886"/>
      <c r="I1123" s="886"/>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87"/>
      <c r="D1124" s="887"/>
      <c r="E1124" s="886"/>
      <c r="F1124" s="886"/>
      <c r="G1124" s="886"/>
      <c r="H1124" s="886"/>
      <c r="I1124" s="886"/>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87"/>
      <c r="D1125" s="887"/>
      <c r="E1125" s="886"/>
      <c r="F1125" s="886"/>
      <c r="G1125" s="886"/>
      <c r="H1125" s="886"/>
      <c r="I1125" s="886"/>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87"/>
      <c r="D1126" s="887"/>
      <c r="E1126" s="886"/>
      <c r="F1126" s="886"/>
      <c r="G1126" s="886"/>
      <c r="H1126" s="886"/>
      <c r="I1126" s="886"/>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87"/>
      <c r="D1127" s="887"/>
      <c r="E1127" s="262"/>
      <c r="F1127" s="886"/>
      <c r="G1127" s="886"/>
      <c r="H1127" s="886"/>
      <c r="I1127" s="886"/>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87"/>
      <c r="D1128" s="887"/>
      <c r="E1128" s="886"/>
      <c r="F1128" s="886"/>
      <c r="G1128" s="886"/>
      <c r="H1128" s="886"/>
      <c r="I1128" s="886"/>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87"/>
      <c r="D1129" s="887"/>
      <c r="E1129" s="886"/>
      <c r="F1129" s="886"/>
      <c r="G1129" s="886"/>
      <c r="H1129" s="886"/>
      <c r="I1129" s="886"/>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87"/>
      <c r="D1130" s="887"/>
      <c r="E1130" s="886"/>
      <c r="F1130" s="886"/>
      <c r="G1130" s="886"/>
      <c r="H1130" s="886"/>
      <c r="I1130" s="886"/>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87"/>
      <c r="D1131" s="887"/>
      <c r="E1131" s="886"/>
      <c r="F1131" s="886"/>
      <c r="G1131" s="886"/>
      <c r="H1131" s="886"/>
      <c r="I1131" s="886"/>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87"/>
      <c r="D1132" s="887"/>
      <c r="E1132" s="886"/>
      <c r="F1132" s="886"/>
      <c r="G1132" s="886"/>
      <c r="H1132" s="886"/>
      <c r="I1132" s="886"/>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87"/>
      <c r="D1133" s="887"/>
      <c r="E1133" s="886"/>
      <c r="F1133" s="886"/>
      <c r="G1133" s="886"/>
      <c r="H1133" s="886"/>
      <c r="I1133" s="886"/>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87"/>
      <c r="D1134" s="887"/>
      <c r="E1134" s="886"/>
      <c r="F1134" s="886"/>
      <c r="G1134" s="886"/>
      <c r="H1134" s="886"/>
      <c r="I1134" s="886"/>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87"/>
      <c r="D1135" s="887"/>
      <c r="E1135" s="886"/>
      <c r="F1135" s="886"/>
      <c r="G1135" s="886"/>
      <c r="H1135" s="886"/>
      <c r="I1135" s="886"/>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87"/>
      <c r="D1136" s="887"/>
      <c r="E1136" s="886"/>
      <c r="F1136" s="886"/>
      <c r="G1136" s="886"/>
      <c r="H1136" s="886"/>
      <c r="I1136" s="886"/>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87"/>
      <c r="D1137" s="887"/>
      <c r="E1137" s="886"/>
      <c r="F1137" s="886"/>
      <c r="G1137" s="886"/>
      <c r="H1137" s="886"/>
      <c r="I1137" s="886"/>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87"/>
      <c r="D1138" s="887"/>
      <c r="E1138" s="886"/>
      <c r="F1138" s="886"/>
      <c r="G1138" s="886"/>
      <c r="H1138" s="886"/>
      <c r="I1138" s="886"/>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87"/>
      <c r="D1139" s="887"/>
      <c r="E1139" s="886"/>
      <c r="F1139" s="886"/>
      <c r="G1139" s="886"/>
      <c r="H1139" s="886"/>
      <c r="I1139" s="886"/>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link="1"/>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90">
    <cfRule type="expression" dxfId="2791" priority="13877">
      <formula>IF(RIGHT(TEXT(Y790,"0.#"),1)=".",FALSE,TRUE)</formula>
    </cfRule>
    <cfRule type="expression" dxfId="2790" priority="13878">
      <formula>IF(RIGHT(TEXT(Y790,"0.#"),1)=".",TRUE,FALSE)</formula>
    </cfRule>
  </conditionalFormatting>
  <conditionalFormatting sqref="Y799">
    <cfRule type="expression" dxfId="2789" priority="13873">
      <formula>IF(RIGHT(TEXT(Y799,"0.#"),1)=".",FALSE,TRUE)</formula>
    </cfRule>
    <cfRule type="expression" dxfId="2788" priority="13874">
      <formula>IF(RIGHT(TEXT(Y799,"0.#"),1)=".",TRUE,FALSE)</formula>
    </cfRule>
  </conditionalFormatting>
  <conditionalFormatting sqref="Y830:Y837 Y828 Y817:Y824 Y815 Y804:Y811 Y802">
    <cfRule type="expression" dxfId="2787" priority="13655">
      <formula>IF(RIGHT(TEXT(Y802,"0.#"),1)=".",FALSE,TRUE)</formula>
    </cfRule>
    <cfRule type="expression" dxfId="2786" priority="13656">
      <formula>IF(RIGHT(TEXT(Y802,"0.#"),1)=".",TRUE,FALSE)</formula>
    </cfRule>
  </conditionalFormatting>
  <conditionalFormatting sqref="P16:AQ17 P15:AX15 P13:AX13">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91:Y798 Y789">
    <cfRule type="expression" dxfId="2779" priority="13679">
      <formula>IF(RIGHT(TEXT(Y789,"0.#"),1)=".",FALSE,TRUE)</formula>
    </cfRule>
    <cfRule type="expression" dxfId="2778" priority="13680">
      <formula>IF(RIGHT(TEXT(Y789,"0.#"),1)=".",TRUE,FALSE)</formula>
    </cfRule>
  </conditionalFormatting>
  <conditionalFormatting sqref="AU790">
    <cfRule type="expression" dxfId="2777" priority="13677">
      <formula>IF(RIGHT(TEXT(AU790,"0.#"),1)=".",FALSE,TRUE)</formula>
    </cfRule>
    <cfRule type="expression" dxfId="2776" priority="13678">
      <formula>IF(RIGHT(TEXT(AU790,"0.#"),1)=".",TRUE,FALSE)</formula>
    </cfRule>
  </conditionalFormatting>
  <conditionalFormatting sqref="AU799">
    <cfRule type="expression" dxfId="2775" priority="13675">
      <formula>IF(RIGHT(TEXT(AU799,"0.#"),1)=".",FALSE,TRUE)</formula>
    </cfRule>
    <cfRule type="expression" dxfId="2774" priority="13676">
      <formula>IF(RIGHT(TEXT(AU799,"0.#"),1)=".",TRUE,FALSE)</formula>
    </cfRule>
  </conditionalFormatting>
  <conditionalFormatting sqref="AU791:AU798 AU789">
    <cfRule type="expression" dxfId="2773" priority="13673">
      <formula>IF(RIGHT(TEXT(AU789,"0.#"),1)=".",FALSE,TRUE)</formula>
    </cfRule>
    <cfRule type="expression" dxfId="2772" priority="13674">
      <formula>IF(RIGHT(TEXT(AU789,"0.#"),1)=".",TRUE,FALSE)</formula>
    </cfRule>
  </conditionalFormatting>
  <conditionalFormatting sqref="Y829 Y816 Y803">
    <cfRule type="expression" dxfId="2771" priority="13659">
      <formula>IF(RIGHT(TEXT(Y803,"0.#"),1)=".",FALSE,TRUE)</formula>
    </cfRule>
    <cfRule type="expression" dxfId="2770" priority="13660">
      <formula>IF(RIGHT(TEXT(Y803,"0.#"),1)=".",TRUE,FALSE)</formula>
    </cfRule>
  </conditionalFormatting>
  <conditionalFormatting sqref="Y838 Y825 Y812">
    <cfRule type="expression" dxfId="2769" priority="13657">
      <formula>IF(RIGHT(TEXT(Y812,"0.#"),1)=".",FALSE,TRUE)</formula>
    </cfRule>
    <cfRule type="expression" dxfId="2768" priority="13658">
      <formula>IF(RIGHT(TEXT(Y812,"0.#"),1)=".",TRUE,FALSE)</formula>
    </cfRule>
  </conditionalFormatting>
  <conditionalFormatting sqref="AU829 AU816 AU803">
    <cfRule type="expression" dxfId="2767" priority="13653">
      <formula>IF(RIGHT(TEXT(AU803,"0.#"),1)=".",FALSE,TRUE)</formula>
    </cfRule>
    <cfRule type="expression" dxfId="2766" priority="13654">
      <formula>IF(RIGHT(TEXT(AU803,"0.#"),1)=".",TRUE,FALSE)</formula>
    </cfRule>
  </conditionalFormatting>
  <conditionalFormatting sqref="AU838 AU825 AU812">
    <cfRule type="expression" dxfId="2765" priority="13651">
      <formula>IF(RIGHT(TEXT(AU812,"0.#"),1)=".",FALSE,TRUE)</formula>
    </cfRule>
    <cfRule type="expression" dxfId="2764" priority="13652">
      <formula>IF(RIGHT(TEXT(AU812,"0.#"),1)=".",TRUE,FALSE)</formula>
    </cfRule>
  </conditionalFormatting>
  <conditionalFormatting sqref="AU830:AU837 AU828 AU817:AU824 AU815 AU804:AU811 AU802">
    <cfRule type="expression" dxfId="2763" priority="13649">
      <formula>IF(RIGHT(TEXT(AU802,"0.#"),1)=".",FALSE,TRUE)</formula>
    </cfRule>
    <cfRule type="expression" dxfId="2762" priority="13650">
      <formula>IF(RIGHT(TEXT(AU802,"0.#"),1)=".",TRUE,FALSE)</formula>
    </cfRule>
  </conditionalFormatting>
  <conditionalFormatting sqref="AM87">
    <cfRule type="expression" dxfId="2761" priority="13303">
      <formula>IF(RIGHT(TEXT(AM87,"0.#"),1)=".",FALSE,TRUE)</formula>
    </cfRule>
    <cfRule type="expression" dxfId="2760" priority="13304">
      <formula>IF(RIGHT(TEXT(AM87,"0.#"),1)=".",TRUE,FALSE)</formula>
    </cfRule>
  </conditionalFormatting>
  <conditionalFormatting sqref="AE55">
    <cfRule type="expression" dxfId="2759" priority="13371">
      <formula>IF(RIGHT(TEXT(AE55,"0.#"),1)=".",FALSE,TRUE)</formula>
    </cfRule>
    <cfRule type="expression" dxfId="2758" priority="13372">
      <formula>IF(RIGHT(TEXT(AE55,"0.#"),1)=".",TRUE,FALSE)</formula>
    </cfRule>
  </conditionalFormatting>
  <conditionalFormatting sqref="AI55">
    <cfRule type="expression" dxfId="2757" priority="13369">
      <formula>IF(RIGHT(TEXT(AI55,"0.#"),1)=".",FALSE,TRUE)</formula>
    </cfRule>
    <cfRule type="expression" dxfId="2756" priority="13370">
      <formula>IF(RIGHT(TEXT(AI55,"0.#"),1)=".",TRUE,FALSE)</formula>
    </cfRule>
  </conditionalFormatting>
  <conditionalFormatting sqref="AM34">
    <cfRule type="expression" dxfId="2755" priority="13449">
      <formula>IF(RIGHT(TEXT(AM34,"0.#"),1)=".",FALSE,TRUE)</formula>
    </cfRule>
    <cfRule type="expression" dxfId="2754" priority="13450">
      <formula>IF(RIGHT(TEXT(AM34,"0.#"),1)=".",TRUE,FALSE)</formula>
    </cfRule>
  </conditionalFormatting>
  <conditionalFormatting sqref="AE33">
    <cfRule type="expression" dxfId="2753" priority="13463">
      <formula>IF(RIGHT(TEXT(AE33,"0.#"),1)=".",FALSE,TRUE)</formula>
    </cfRule>
    <cfRule type="expression" dxfId="2752" priority="13464">
      <formula>IF(RIGHT(TEXT(AE33,"0.#"),1)=".",TRUE,FALSE)</formula>
    </cfRule>
  </conditionalFormatting>
  <conditionalFormatting sqref="AE34">
    <cfRule type="expression" dxfId="2751" priority="13461">
      <formula>IF(RIGHT(TEXT(AE34,"0.#"),1)=".",FALSE,TRUE)</formula>
    </cfRule>
    <cfRule type="expression" dxfId="2750" priority="13462">
      <formula>IF(RIGHT(TEXT(AE34,"0.#"),1)=".",TRUE,FALSE)</formula>
    </cfRule>
  </conditionalFormatting>
  <conditionalFormatting sqref="AI34">
    <cfRule type="expression" dxfId="2749" priority="13459">
      <formula>IF(RIGHT(TEXT(AI34,"0.#"),1)=".",FALSE,TRUE)</formula>
    </cfRule>
    <cfRule type="expression" dxfId="2748" priority="13460">
      <formula>IF(RIGHT(TEXT(AI34,"0.#"),1)=".",TRUE,FALSE)</formula>
    </cfRule>
  </conditionalFormatting>
  <conditionalFormatting sqref="AI33">
    <cfRule type="expression" dxfId="2747" priority="13457">
      <formula>IF(RIGHT(TEXT(AI33,"0.#"),1)=".",FALSE,TRUE)</formula>
    </cfRule>
    <cfRule type="expression" dxfId="2746" priority="13458">
      <formula>IF(RIGHT(TEXT(AI33,"0.#"),1)=".",TRUE,FALSE)</formula>
    </cfRule>
  </conditionalFormatting>
  <conditionalFormatting sqref="AI32">
    <cfRule type="expression" dxfId="2745" priority="13455">
      <formula>IF(RIGHT(TEXT(AI32,"0.#"),1)=".",FALSE,TRUE)</formula>
    </cfRule>
    <cfRule type="expression" dxfId="2744" priority="13456">
      <formula>IF(RIGHT(TEXT(AI32,"0.#"),1)=".",TRUE,FALSE)</formula>
    </cfRule>
  </conditionalFormatting>
  <conditionalFormatting sqref="AM32">
    <cfRule type="expression" dxfId="2743" priority="13453">
      <formula>IF(RIGHT(TEXT(AM32,"0.#"),1)=".",FALSE,TRUE)</formula>
    </cfRule>
    <cfRule type="expression" dxfId="2742" priority="13454">
      <formula>IF(RIGHT(TEXT(AM32,"0.#"),1)=".",TRUE,FALSE)</formula>
    </cfRule>
  </conditionalFormatting>
  <conditionalFormatting sqref="AM33">
    <cfRule type="expression" dxfId="2741" priority="13451">
      <formula>IF(RIGHT(TEXT(AM33,"0.#"),1)=".",FALSE,TRUE)</formula>
    </cfRule>
    <cfRule type="expression" dxfId="2740" priority="13452">
      <formula>IF(RIGHT(TEXT(AM33,"0.#"),1)=".",TRUE,FALSE)</formula>
    </cfRule>
  </conditionalFormatting>
  <conditionalFormatting sqref="AQ32:AQ34">
    <cfRule type="expression" dxfId="2739" priority="13443">
      <formula>IF(RIGHT(TEXT(AQ32,"0.#"),1)=".",FALSE,TRUE)</formula>
    </cfRule>
    <cfRule type="expression" dxfId="2738" priority="13444">
      <formula>IF(RIGHT(TEXT(AQ32,"0.#"),1)=".",TRUE,FALSE)</formula>
    </cfRule>
  </conditionalFormatting>
  <conditionalFormatting sqref="AU32:AU34">
    <cfRule type="expression" dxfId="2737" priority="13441">
      <formula>IF(RIGHT(TEXT(AU32,"0.#"),1)=".",FALSE,TRUE)</formula>
    </cfRule>
    <cfRule type="expression" dxfId="2736" priority="13442">
      <formula>IF(RIGHT(TEXT(AU32,"0.#"),1)=".",TRUE,FALSE)</formula>
    </cfRule>
  </conditionalFormatting>
  <conditionalFormatting sqref="AE53">
    <cfRule type="expression" dxfId="2735" priority="13375">
      <formula>IF(RIGHT(TEXT(AE53,"0.#"),1)=".",FALSE,TRUE)</formula>
    </cfRule>
    <cfRule type="expression" dxfId="2734" priority="13376">
      <formula>IF(RIGHT(TEXT(AE53,"0.#"),1)=".",TRUE,FALSE)</formula>
    </cfRule>
  </conditionalFormatting>
  <conditionalFormatting sqref="AE54">
    <cfRule type="expression" dxfId="2733" priority="13373">
      <formula>IF(RIGHT(TEXT(AE54,"0.#"),1)=".",FALSE,TRUE)</formula>
    </cfRule>
    <cfRule type="expression" dxfId="2732" priority="13374">
      <formula>IF(RIGHT(TEXT(AE54,"0.#"),1)=".",TRUE,FALSE)</formula>
    </cfRule>
  </conditionalFormatting>
  <conditionalFormatting sqref="AI54">
    <cfRule type="expression" dxfId="2731" priority="13367">
      <formula>IF(RIGHT(TEXT(AI54,"0.#"),1)=".",FALSE,TRUE)</formula>
    </cfRule>
    <cfRule type="expression" dxfId="2730" priority="13368">
      <formula>IF(RIGHT(TEXT(AI54,"0.#"),1)=".",TRUE,FALSE)</formula>
    </cfRule>
  </conditionalFormatting>
  <conditionalFormatting sqref="AI53">
    <cfRule type="expression" dxfId="2729" priority="13365">
      <formula>IF(RIGHT(TEXT(AI53,"0.#"),1)=".",FALSE,TRUE)</formula>
    </cfRule>
    <cfRule type="expression" dxfId="2728" priority="13366">
      <formula>IF(RIGHT(TEXT(AI53,"0.#"),1)=".",TRUE,FALSE)</formula>
    </cfRule>
  </conditionalFormatting>
  <conditionalFormatting sqref="AM53">
    <cfRule type="expression" dxfId="2727" priority="13363">
      <formula>IF(RIGHT(TEXT(AM53,"0.#"),1)=".",FALSE,TRUE)</formula>
    </cfRule>
    <cfRule type="expression" dxfId="2726" priority="13364">
      <formula>IF(RIGHT(TEXT(AM53,"0.#"),1)=".",TRUE,FALSE)</formula>
    </cfRule>
  </conditionalFormatting>
  <conditionalFormatting sqref="AM54">
    <cfRule type="expression" dxfId="2725" priority="13361">
      <formula>IF(RIGHT(TEXT(AM54,"0.#"),1)=".",FALSE,TRUE)</formula>
    </cfRule>
    <cfRule type="expression" dxfId="2724" priority="13362">
      <formula>IF(RIGHT(TEXT(AM54,"0.#"),1)=".",TRUE,FALSE)</formula>
    </cfRule>
  </conditionalFormatting>
  <conditionalFormatting sqref="AM55">
    <cfRule type="expression" dxfId="2723" priority="13359">
      <formula>IF(RIGHT(TEXT(AM55,"0.#"),1)=".",FALSE,TRUE)</formula>
    </cfRule>
    <cfRule type="expression" dxfId="2722" priority="13360">
      <formula>IF(RIGHT(TEXT(AM55,"0.#"),1)=".",TRUE,FALSE)</formula>
    </cfRule>
  </conditionalFormatting>
  <conditionalFormatting sqref="AE60">
    <cfRule type="expression" dxfId="2721" priority="13345">
      <formula>IF(RIGHT(TEXT(AE60,"0.#"),1)=".",FALSE,TRUE)</formula>
    </cfRule>
    <cfRule type="expression" dxfId="2720" priority="13346">
      <formula>IF(RIGHT(TEXT(AE60,"0.#"),1)=".",TRUE,FALSE)</formula>
    </cfRule>
  </conditionalFormatting>
  <conditionalFormatting sqref="AE61">
    <cfRule type="expression" dxfId="2719" priority="13343">
      <formula>IF(RIGHT(TEXT(AE61,"0.#"),1)=".",FALSE,TRUE)</formula>
    </cfRule>
    <cfRule type="expression" dxfId="2718" priority="13344">
      <formula>IF(RIGHT(TEXT(AE61,"0.#"),1)=".",TRUE,FALSE)</formula>
    </cfRule>
  </conditionalFormatting>
  <conditionalFormatting sqref="AE62">
    <cfRule type="expression" dxfId="2717" priority="13341">
      <formula>IF(RIGHT(TEXT(AE62,"0.#"),1)=".",FALSE,TRUE)</formula>
    </cfRule>
    <cfRule type="expression" dxfId="2716" priority="13342">
      <formula>IF(RIGHT(TEXT(AE62,"0.#"),1)=".",TRUE,FALSE)</formula>
    </cfRule>
  </conditionalFormatting>
  <conditionalFormatting sqref="AI62">
    <cfRule type="expression" dxfId="2715" priority="13339">
      <formula>IF(RIGHT(TEXT(AI62,"0.#"),1)=".",FALSE,TRUE)</formula>
    </cfRule>
    <cfRule type="expression" dxfId="2714" priority="13340">
      <formula>IF(RIGHT(TEXT(AI62,"0.#"),1)=".",TRUE,FALSE)</formula>
    </cfRule>
  </conditionalFormatting>
  <conditionalFormatting sqref="AI61">
    <cfRule type="expression" dxfId="2713" priority="13337">
      <formula>IF(RIGHT(TEXT(AI61,"0.#"),1)=".",FALSE,TRUE)</formula>
    </cfRule>
    <cfRule type="expression" dxfId="2712" priority="13338">
      <formula>IF(RIGHT(TEXT(AI61,"0.#"),1)=".",TRUE,FALSE)</formula>
    </cfRule>
  </conditionalFormatting>
  <conditionalFormatting sqref="AI60">
    <cfRule type="expression" dxfId="2711" priority="13335">
      <formula>IF(RIGHT(TEXT(AI60,"0.#"),1)=".",FALSE,TRUE)</formula>
    </cfRule>
    <cfRule type="expression" dxfId="2710" priority="13336">
      <formula>IF(RIGHT(TEXT(AI60,"0.#"),1)=".",TRUE,FALSE)</formula>
    </cfRule>
  </conditionalFormatting>
  <conditionalFormatting sqref="AM60">
    <cfRule type="expression" dxfId="2709" priority="13333">
      <formula>IF(RIGHT(TEXT(AM60,"0.#"),1)=".",FALSE,TRUE)</formula>
    </cfRule>
    <cfRule type="expression" dxfId="2708" priority="13334">
      <formula>IF(RIGHT(TEXT(AM60,"0.#"),1)=".",TRUE,FALSE)</formula>
    </cfRule>
  </conditionalFormatting>
  <conditionalFormatting sqref="AM61">
    <cfRule type="expression" dxfId="2707" priority="13331">
      <formula>IF(RIGHT(TEXT(AM61,"0.#"),1)=".",FALSE,TRUE)</formula>
    </cfRule>
    <cfRule type="expression" dxfId="2706" priority="13332">
      <formula>IF(RIGHT(TEXT(AM61,"0.#"),1)=".",TRUE,FALSE)</formula>
    </cfRule>
  </conditionalFormatting>
  <conditionalFormatting sqref="AM62">
    <cfRule type="expression" dxfId="2705" priority="13329">
      <formula>IF(RIGHT(TEXT(AM62,"0.#"),1)=".",FALSE,TRUE)</formula>
    </cfRule>
    <cfRule type="expression" dxfId="2704" priority="13330">
      <formula>IF(RIGHT(TEXT(AM62,"0.#"),1)=".",TRUE,FALSE)</formula>
    </cfRule>
  </conditionalFormatting>
  <conditionalFormatting sqref="AE87">
    <cfRule type="expression" dxfId="2703" priority="13315">
      <formula>IF(RIGHT(TEXT(AE87,"0.#"),1)=".",FALSE,TRUE)</formula>
    </cfRule>
    <cfRule type="expression" dxfId="2702" priority="13316">
      <formula>IF(RIGHT(TEXT(AE87,"0.#"),1)=".",TRUE,FALSE)</formula>
    </cfRule>
  </conditionalFormatting>
  <conditionalFormatting sqref="AE88">
    <cfRule type="expression" dxfId="2701" priority="13313">
      <formula>IF(RIGHT(TEXT(AE88,"0.#"),1)=".",FALSE,TRUE)</formula>
    </cfRule>
    <cfRule type="expression" dxfId="2700" priority="13314">
      <formula>IF(RIGHT(TEXT(AE88,"0.#"),1)=".",TRUE,FALSE)</formula>
    </cfRule>
  </conditionalFormatting>
  <conditionalFormatting sqref="AE89">
    <cfRule type="expression" dxfId="2699" priority="13311">
      <formula>IF(RIGHT(TEXT(AE89,"0.#"),1)=".",FALSE,TRUE)</formula>
    </cfRule>
    <cfRule type="expression" dxfId="2698" priority="13312">
      <formula>IF(RIGHT(TEXT(AE89,"0.#"),1)=".",TRUE,FALSE)</formula>
    </cfRule>
  </conditionalFormatting>
  <conditionalFormatting sqref="AI89">
    <cfRule type="expression" dxfId="2697" priority="13309">
      <formula>IF(RIGHT(TEXT(AI89,"0.#"),1)=".",FALSE,TRUE)</formula>
    </cfRule>
    <cfRule type="expression" dxfId="2696" priority="13310">
      <formula>IF(RIGHT(TEXT(AI89,"0.#"),1)=".",TRUE,FALSE)</formula>
    </cfRule>
  </conditionalFormatting>
  <conditionalFormatting sqref="AI88">
    <cfRule type="expression" dxfId="2695" priority="13307">
      <formula>IF(RIGHT(TEXT(AI88,"0.#"),1)=".",FALSE,TRUE)</formula>
    </cfRule>
    <cfRule type="expression" dxfId="2694" priority="13308">
      <formula>IF(RIGHT(TEXT(AI88,"0.#"),1)=".",TRUE,FALSE)</formula>
    </cfRule>
  </conditionalFormatting>
  <conditionalFormatting sqref="AI87">
    <cfRule type="expression" dxfId="2693" priority="13305">
      <formula>IF(RIGHT(TEXT(AI87,"0.#"),1)=".",FALSE,TRUE)</formula>
    </cfRule>
    <cfRule type="expression" dxfId="2692" priority="13306">
      <formula>IF(RIGHT(TEXT(AI87,"0.#"),1)=".",TRUE,FALSE)</formula>
    </cfRule>
  </conditionalFormatting>
  <conditionalFormatting sqref="AM88">
    <cfRule type="expression" dxfId="2691" priority="13301">
      <formula>IF(RIGHT(TEXT(AM88,"0.#"),1)=".",FALSE,TRUE)</formula>
    </cfRule>
    <cfRule type="expression" dxfId="2690" priority="13302">
      <formula>IF(RIGHT(TEXT(AM88,"0.#"),1)=".",TRUE,FALSE)</formula>
    </cfRule>
  </conditionalFormatting>
  <conditionalFormatting sqref="AM89">
    <cfRule type="expression" dxfId="2689" priority="13299">
      <formula>IF(RIGHT(TEXT(AM89,"0.#"),1)=".",FALSE,TRUE)</formula>
    </cfRule>
    <cfRule type="expression" dxfId="2688" priority="13300">
      <formula>IF(RIGHT(TEXT(AM89,"0.#"),1)=".",TRUE,FALSE)</formula>
    </cfRule>
  </conditionalFormatting>
  <conditionalFormatting sqref="AE92">
    <cfRule type="expression" dxfId="2687" priority="13285">
      <formula>IF(RIGHT(TEXT(AE92,"0.#"),1)=".",FALSE,TRUE)</formula>
    </cfRule>
    <cfRule type="expression" dxfId="2686" priority="13286">
      <formula>IF(RIGHT(TEXT(AE92,"0.#"),1)=".",TRUE,FALSE)</formula>
    </cfRule>
  </conditionalFormatting>
  <conditionalFormatting sqref="AE93">
    <cfRule type="expression" dxfId="2685" priority="13283">
      <formula>IF(RIGHT(TEXT(AE93,"0.#"),1)=".",FALSE,TRUE)</formula>
    </cfRule>
    <cfRule type="expression" dxfId="2684" priority="13284">
      <formula>IF(RIGHT(TEXT(AE93,"0.#"),1)=".",TRUE,FALSE)</formula>
    </cfRule>
  </conditionalFormatting>
  <conditionalFormatting sqref="AE94">
    <cfRule type="expression" dxfId="2683" priority="13281">
      <formula>IF(RIGHT(TEXT(AE94,"0.#"),1)=".",FALSE,TRUE)</formula>
    </cfRule>
    <cfRule type="expression" dxfId="2682" priority="13282">
      <formula>IF(RIGHT(TEXT(AE94,"0.#"),1)=".",TRUE,FALSE)</formula>
    </cfRule>
  </conditionalFormatting>
  <conditionalFormatting sqref="AI94">
    <cfRule type="expression" dxfId="2681" priority="13279">
      <formula>IF(RIGHT(TEXT(AI94,"0.#"),1)=".",FALSE,TRUE)</formula>
    </cfRule>
    <cfRule type="expression" dxfId="2680" priority="13280">
      <formula>IF(RIGHT(TEXT(AI94,"0.#"),1)=".",TRUE,FALSE)</formula>
    </cfRule>
  </conditionalFormatting>
  <conditionalFormatting sqref="AI93">
    <cfRule type="expression" dxfId="2679" priority="13277">
      <formula>IF(RIGHT(TEXT(AI93,"0.#"),1)=".",FALSE,TRUE)</formula>
    </cfRule>
    <cfRule type="expression" dxfId="2678" priority="13278">
      <formula>IF(RIGHT(TEXT(AI93,"0.#"),1)=".",TRUE,FALSE)</formula>
    </cfRule>
  </conditionalFormatting>
  <conditionalFormatting sqref="AI92">
    <cfRule type="expression" dxfId="2677" priority="13275">
      <formula>IF(RIGHT(TEXT(AI92,"0.#"),1)=".",FALSE,TRUE)</formula>
    </cfRule>
    <cfRule type="expression" dxfId="2676" priority="13276">
      <formula>IF(RIGHT(TEXT(AI92,"0.#"),1)=".",TRUE,FALSE)</formula>
    </cfRule>
  </conditionalFormatting>
  <conditionalFormatting sqref="AM92">
    <cfRule type="expression" dxfId="2675" priority="13273">
      <formula>IF(RIGHT(TEXT(AM92,"0.#"),1)=".",FALSE,TRUE)</formula>
    </cfRule>
    <cfRule type="expression" dxfId="2674" priority="13274">
      <formula>IF(RIGHT(TEXT(AM92,"0.#"),1)=".",TRUE,FALSE)</formula>
    </cfRule>
  </conditionalFormatting>
  <conditionalFormatting sqref="AM93">
    <cfRule type="expression" dxfId="2673" priority="13271">
      <formula>IF(RIGHT(TEXT(AM93,"0.#"),1)=".",FALSE,TRUE)</formula>
    </cfRule>
    <cfRule type="expression" dxfId="2672" priority="13272">
      <formula>IF(RIGHT(TEXT(AM93,"0.#"),1)=".",TRUE,FALSE)</formula>
    </cfRule>
  </conditionalFormatting>
  <conditionalFormatting sqref="AM94">
    <cfRule type="expression" dxfId="2671" priority="13269">
      <formula>IF(RIGHT(TEXT(AM94,"0.#"),1)=".",FALSE,TRUE)</formula>
    </cfRule>
    <cfRule type="expression" dxfId="2670" priority="13270">
      <formula>IF(RIGHT(TEXT(AM94,"0.#"),1)=".",TRUE,FALSE)</formula>
    </cfRule>
  </conditionalFormatting>
  <conditionalFormatting sqref="AE97">
    <cfRule type="expression" dxfId="2669" priority="13255">
      <formula>IF(RIGHT(TEXT(AE97,"0.#"),1)=".",FALSE,TRUE)</formula>
    </cfRule>
    <cfRule type="expression" dxfId="2668" priority="13256">
      <formula>IF(RIGHT(TEXT(AE97,"0.#"),1)=".",TRUE,FALSE)</formula>
    </cfRule>
  </conditionalFormatting>
  <conditionalFormatting sqref="AE98">
    <cfRule type="expression" dxfId="2667" priority="13253">
      <formula>IF(RIGHT(TEXT(AE98,"0.#"),1)=".",FALSE,TRUE)</formula>
    </cfRule>
    <cfRule type="expression" dxfId="2666" priority="13254">
      <formula>IF(RIGHT(TEXT(AE98,"0.#"),1)=".",TRUE,FALSE)</formula>
    </cfRule>
  </conditionalFormatting>
  <conditionalFormatting sqref="AE99">
    <cfRule type="expression" dxfId="2665" priority="13251">
      <formula>IF(RIGHT(TEXT(AE99,"0.#"),1)=".",FALSE,TRUE)</formula>
    </cfRule>
    <cfRule type="expression" dxfId="2664" priority="13252">
      <formula>IF(RIGHT(TEXT(AE99,"0.#"),1)=".",TRUE,FALSE)</formula>
    </cfRule>
  </conditionalFormatting>
  <conditionalFormatting sqref="AI99">
    <cfRule type="expression" dxfId="2663" priority="13249">
      <formula>IF(RIGHT(TEXT(AI99,"0.#"),1)=".",FALSE,TRUE)</formula>
    </cfRule>
    <cfRule type="expression" dxfId="2662" priority="13250">
      <formula>IF(RIGHT(TEXT(AI99,"0.#"),1)=".",TRUE,FALSE)</formula>
    </cfRule>
  </conditionalFormatting>
  <conditionalFormatting sqref="AI98">
    <cfRule type="expression" dxfId="2661" priority="13247">
      <formula>IF(RIGHT(TEXT(AI98,"0.#"),1)=".",FALSE,TRUE)</formula>
    </cfRule>
    <cfRule type="expression" dxfId="2660" priority="13248">
      <formula>IF(RIGHT(TEXT(AI98,"0.#"),1)=".",TRUE,FALSE)</formula>
    </cfRule>
  </conditionalFormatting>
  <conditionalFormatting sqref="AI97">
    <cfRule type="expression" dxfId="2659" priority="13245">
      <formula>IF(RIGHT(TEXT(AI97,"0.#"),1)=".",FALSE,TRUE)</formula>
    </cfRule>
    <cfRule type="expression" dxfId="2658" priority="13246">
      <formula>IF(RIGHT(TEXT(AI97,"0.#"),1)=".",TRUE,FALSE)</formula>
    </cfRule>
  </conditionalFormatting>
  <conditionalFormatting sqref="AM97">
    <cfRule type="expression" dxfId="2657" priority="13243">
      <formula>IF(RIGHT(TEXT(AM97,"0.#"),1)=".",FALSE,TRUE)</formula>
    </cfRule>
    <cfRule type="expression" dxfId="2656" priority="13244">
      <formula>IF(RIGHT(TEXT(AM97,"0.#"),1)=".",TRUE,FALSE)</formula>
    </cfRule>
  </conditionalFormatting>
  <conditionalFormatting sqref="AM98">
    <cfRule type="expression" dxfId="2655" priority="13241">
      <formula>IF(RIGHT(TEXT(AM98,"0.#"),1)=".",FALSE,TRUE)</formula>
    </cfRule>
    <cfRule type="expression" dxfId="2654" priority="13242">
      <formula>IF(RIGHT(TEXT(AM98,"0.#"),1)=".",TRUE,FALSE)</formula>
    </cfRule>
  </conditionalFormatting>
  <conditionalFormatting sqref="AM99">
    <cfRule type="expression" dxfId="2653" priority="13239">
      <formula>IF(RIGHT(TEXT(AM99,"0.#"),1)=".",FALSE,TRUE)</formula>
    </cfRule>
    <cfRule type="expression" dxfId="2652" priority="13240">
      <formula>IF(RIGHT(TEXT(AM99,"0.#"),1)=".",TRUE,FALSE)</formula>
    </cfRule>
  </conditionalFormatting>
  <conditionalFormatting sqref="AI101">
    <cfRule type="expression" dxfId="2651" priority="13225">
      <formula>IF(RIGHT(TEXT(AI101,"0.#"),1)=".",FALSE,TRUE)</formula>
    </cfRule>
    <cfRule type="expression" dxfId="2650" priority="13226">
      <formula>IF(RIGHT(TEXT(AI101,"0.#"),1)=".",TRUE,FALSE)</formula>
    </cfRule>
  </conditionalFormatting>
  <conditionalFormatting sqref="AM101">
    <cfRule type="expression" dxfId="2649" priority="13223">
      <formula>IF(RIGHT(TEXT(AM101,"0.#"),1)=".",FALSE,TRUE)</formula>
    </cfRule>
    <cfRule type="expression" dxfId="2648" priority="13224">
      <formula>IF(RIGHT(TEXT(AM101,"0.#"),1)=".",TRUE,FALSE)</formula>
    </cfRule>
  </conditionalFormatting>
  <conditionalFormatting sqref="AE102">
    <cfRule type="expression" dxfId="2647" priority="13221">
      <formula>IF(RIGHT(TEXT(AE102,"0.#"),1)=".",FALSE,TRUE)</formula>
    </cfRule>
    <cfRule type="expression" dxfId="2646" priority="13222">
      <formula>IF(RIGHT(TEXT(AE102,"0.#"),1)=".",TRUE,FALSE)</formula>
    </cfRule>
  </conditionalFormatting>
  <conditionalFormatting sqref="AI102">
    <cfRule type="expression" dxfId="2645" priority="13219">
      <formula>IF(RIGHT(TEXT(AI102,"0.#"),1)=".",FALSE,TRUE)</formula>
    </cfRule>
    <cfRule type="expression" dxfId="2644" priority="13220">
      <formula>IF(RIGHT(TEXT(AI102,"0.#"),1)=".",TRUE,FALSE)</formula>
    </cfRule>
  </conditionalFormatting>
  <conditionalFormatting sqref="AM102">
    <cfRule type="expression" dxfId="2643" priority="13217">
      <formula>IF(RIGHT(TEXT(AM102,"0.#"),1)=".",FALSE,TRUE)</formula>
    </cfRule>
    <cfRule type="expression" dxfId="2642" priority="13218">
      <formula>IF(RIGHT(TEXT(AM102,"0.#"),1)=".",TRUE,FALSE)</formula>
    </cfRule>
  </conditionalFormatting>
  <conditionalFormatting sqref="AQ102">
    <cfRule type="expression" dxfId="2641" priority="13215">
      <formula>IF(RIGHT(TEXT(AQ102,"0.#"),1)=".",FALSE,TRUE)</formula>
    </cfRule>
    <cfRule type="expression" dxfId="2640" priority="13216">
      <formula>IF(RIGHT(TEXT(AQ102,"0.#"),1)=".",TRUE,FALSE)</formula>
    </cfRule>
  </conditionalFormatting>
  <conditionalFormatting sqref="AE104">
    <cfRule type="expression" dxfId="2639" priority="13213">
      <formula>IF(RIGHT(TEXT(AE104,"0.#"),1)=".",FALSE,TRUE)</formula>
    </cfRule>
    <cfRule type="expression" dxfId="2638" priority="13214">
      <formula>IF(RIGHT(TEXT(AE104,"0.#"),1)=".",TRUE,FALSE)</formula>
    </cfRule>
  </conditionalFormatting>
  <conditionalFormatting sqref="AI104">
    <cfRule type="expression" dxfId="2637" priority="13211">
      <formula>IF(RIGHT(TEXT(AI104,"0.#"),1)=".",FALSE,TRUE)</formula>
    </cfRule>
    <cfRule type="expression" dxfId="2636" priority="13212">
      <formula>IF(RIGHT(TEXT(AI104,"0.#"),1)=".",TRUE,FALSE)</formula>
    </cfRule>
  </conditionalFormatting>
  <conditionalFormatting sqref="AM104">
    <cfRule type="expression" dxfId="2635" priority="13209">
      <formula>IF(RIGHT(TEXT(AM104,"0.#"),1)=".",FALSE,TRUE)</formula>
    </cfRule>
    <cfRule type="expression" dxfId="2634" priority="13210">
      <formula>IF(RIGHT(TEXT(AM104,"0.#"),1)=".",TRUE,FALSE)</formula>
    </cfRule>
  </conditionalFormatting>
  <conditionalFormatting sqref="AE105">
    <cfRule type="expression" dxfId="2633" priority="13207">
      <formula>IF(RIGHT(TEXT(AE105,"0.#"),1)=".",FALSE,TRUE)</formula>
    </cfRule>
    <cfRule type="expression" dxfId="2632" priority="13208">
      <formula>IF(RIGHT(TEXT(AE105,"0.#"),1)=".",TRUE,FALSE)</formula>
    </cfRule>
  </conditionalFormatting>
  <conditionalFormatting sqref="AI105">
    <cfRule type="expression" dxfId="2631" priority="13205">
      <formula>IF(RIGHT(TEXT(AI105,"0.#"),1)=".",FALSE,TRUE)</formula>
    </cfRule>
    <cfRule type="expression" dxfId="2630" priority="13206">
      <formula>IF(RIGHT(TEXT(AI105,"0.#"),1)=".",TRUE,FALSE)</formula>
    </cfRule>
  </conditionalFormatting>
  <conditionalFormatting sqref="AM105">
    <cfRule type="expression" dxfId="2629" priority="13203">
      <formula>IF(RIGHT(TEXT(AM105,"0.#"),1)=".",FALSE,TRUE)</formula>
    </cfRule>
    <cfRule type="expression" dxfId="2628" priority="13204">
      <formula>IF(RIGHT(TEXT(AM105,"0.#"),1)=".",TRUE,FALSE)</formula>
    </cfRule>
  </conditionalFormatting>
  <conditionalFormatting sqref="AE107">
    <cfRule type="expression" dxfId="2627" priority="13199">
      <formula>IF(RIGHT(TEXT(AE107,"0.#"),1)=".",FALSE,TRUE)</formula>
    </cfRule>
    <cfRule type="expression" dxfId="2626" priority="13200">
      <formula>IF(RIGHT(TEXT(AE107,"0.#"),1)=".",TRUE,FALSE)</formula>
    </cfRule>
  </conditionalFormatting>
  <conditionalFormatting sqref="AI107">
    <cfRule type="expression" dxfId="2625" priority="13197">
      <formula>IF(RIGHT(TEXT(AI107,"0.#"),1)=".",FALSE,TRUE)</formula>
    </cfRule>
    <cfRule type="expression" dxfId="2624" priority="13198">
      <formula>IF(RIGHT(TEXT(AI107,"0.#"),1)=".",TRUE,FALSE)</formula>
    </cfRule>
  </conditionalFormatting>
  <conditionalFormatting sqref="AM107">
    <cfRule type="expression" dxfId="2623" priority="13195">
      <formula>IF(RIGHT(TEXT(AM107,"0.#"),1)=".",FALSE,TRUE)</formula>
    </cfRule>
    <cfRule type="expression" dxfId="2622" priority="13196">
      <formula>IF(RIGHT(TEXT(AM107,"0.#"),1)=".",TRUE,FALSE)</formula>
    </cfRule>
  </conditionalFormatting>
  <conditionalFormatting sqref="AE108">
    <cfRule type="expression" dxfId="2621" priority="13193">
      <formula>IF(RIGHT(TEXT(AE108,"0.#"),1)=".",FALSE,TRUE)</formula>
    </cfRule>
    <cfRule type="expression" dxfId="2620" priority="13194">
      <formula>IF(RIGHT(TEXT(AE108,"0.#"),1)=".",TRUE,FALSE)</formula>
    </cfRule>
  </conditionalFormatting>
  <conditionalFormatting sqref="AI108">
    <cfRule type="expression" dxfId="2619" priority="13191">
      <formula>IF(RIGHT(TEXT(AI108,"0.#"),1)=".",FALSE,TRUE)</formula>
    </cfRule>
    <cfRule type="expression" dxfId="2618" priority="13192">
      <formula>IF(RIGHT(TEXT(AI108,"0.#"),1)=".",TRUE,FALSE)</formula>
    </cfRule>
  </conditionalFormatting>
  <conditionalFormatting sqref="AM108">
    <cfRule type="expression" dxfId="2617" priority="13189">
      <formula>IF(RIGHT(TEXT(AM108,"0.#"),1)=".",FALSE,TRUE)</formula>
    </cfRule>
    <cfRule type="expression" dxfId="2616" priority="13190">
      <formula>IF(RIGHT(TEXT(AM108,"0.#"),1)=".",TRUE,FALSE)</formula>
    </cfRule>
  </conditionalFormatting>
  <conditionalFormatting sqref="AE110">
    <cfRule type="expression" dxfId="2615" priority="13185">
      <formula>IF(RIGHT(TEXT(AE110,"0.#"),1)=".",FALSE,TRUE)</formula>
    </cfRule>
    <cfRule type="expression" dxfId="2614" priority="13186">
      <formula>IF(RIGHT(TEXT(AE110,"0.#"),1)=".",TRUE,FALSE)</formula>
    </cfRule>
  </conditionalFormatting>
  <conditionalFormatting sqref="AI110">
    <cfRule type="expression" dxfId="2613" priority="13183">
      <formula>IF(RIGHT(TEXT(AI110,"0.#"),1)=".",FALSE,TRUE)</formula>
    </cfRule>
    <cfRule type="expression" dxfId="2612" priority="13184">
      <formula>IF(RIGHT(TEXT(AI110,"0.#"),1)=".",TRUE,FALSE)</formula>
    </cfRule>
  </conditionalFormatting>
  <conditionalFormatting sqref="AM110">
    <cfRule type="expression" dxfId="2611" priority="13181">
      <formula>IF(RIGHT(TEXT(AM110,"0.#"),1)=".",FALSE,TRUE)</formula>
    </cfRule>
    <cfRule type="expression" dxfId="2610" priority="13182">
      <formula>IF(RIGHT(TEXT(AM110,"0.#"),1)=".",TRUE,FALSE)</formula>
    </cfRule>
  </conditionalFormatting>
  <conditionalFormatting sqref="AE111">
    <cfRule type="expression" dxfId="2609" priority="13179">
      <formula>IF(RIGHT(TEXT(AE111,"0.#"),1)=".",FALSE,TRUE)</formula>
    </cfRule>
    <cfRule type="expression" dxfId="2608" priority="13180">
      <formula>IF(RIGHT(TEXT(AE111,"0.#"),1)=".",TRUE,FALSE)</formula>
    </cfRule>
  </conditionalFormatting>
  <conditionalFormatting sqref="AI111">
    <cfRule type="expression" dxfId="2607" priority="13177">
      <formula>IF(RIGHT(TEXT(AI111,"0.#"),1)=".",FALSE,TRUE)</formula>
    </cfRule>
    <cfRule type="expression" dxfId="2606" priority="13178">
      <formula>IF(RIGHT(TEXT(AI111,"0.#"),1)=".",TRUE,FALSE)</formula>
    </cfRule>
  </conditionalFormatting>
  <conditionalFormatting sqref="AM111">
    <cfRule type="expression" dxfId="2605" priority="13175">
      <formula>IF(RIGHT(TEXT(AM111,"0.#"),1)=".",FALSE,TRUE)</formula>
    </cfRule>
    <cfRule type="expression" dxfId="2604" priority="13176">
      <formula>IF(RIGHT(TEXT(AM111,"0.#"),1)=".",TRUE,FALSE)</formula>
    </cfRule>
  </conditionalFormatting>
  <conditionalFormatting sqref="AE113">
    <cfRule type="expression" dxfId="2603" priority="13171">
      <formula>IF(RIGHT(TEXT(AE113,"0.#"),1)=".",FALSE,TRUE)</formula>
    </cfRule>
    <cfRule type="expression" dxfId="2602" priority="13172">
      <formula>IF(RIGHT(TEXT(AE113,"0.#"),1)=".",TRUE,FALSE)</formula>
    </cfRule>
  </conditionalFormatting>
  <conditionalFormatting sqref="AI113">
    <cfRule type="expression" dxfId="2601" priority="13169">
      <formula>IF(RIGHT(TEXT(AI113,"0.#"),1)=".",FALSE,TRUE)</formula>
    </cfRule>
    <cfRule type="expression" dxfId="2600" priority="13170">
      <formula>IF(RIGHT(TEXT(AI113,"0.#"),1)=".",TRUE,FALSE)</formula>
    </cfRule>
  </conditionalFormatting>
  <conditionalFormatting sqref="AM113">
    <cfRule type="expression" dxfId="2599" priority="13167">
      <formula>IF(RIGHT(TEXT(AM113,"0.#"),1)=".",FALSE,TRUE)</formula>
    </cfRule>
    <cfRule type="expression" dxfId="2598" priority="13168">
      <formula>IF(RIGHT(TEXT(AM113,"0.#"),1)=".",TRUE,FALSE)</formula>
    </cfRule>
  </conditionalFormatting>
  <conditionalFormatting sqref="AE114">
    <cfRule type="expression" dxfId="2597" priority="13165">
      <formula>IF(RIGHT(TEXT(AE114,"0.#"),1)=".",FALSE,TRUE)</formula>
    </cfRule>
    <cfRule type="expression" dxfId="2596" priority="13166">
      <formula>IF(RIGHT(TEXT(AE114,"0.#"),1)=".",TRUE,FALSE)</formula>
    </cfRule>
  </conditionalFormatting>
  <conditionalFormatting sqref="AI114">
    <cfRule type="expression" dxfId="2595" priority="13163">
      <formula>IF(RIGHT(TEXT(AI114,"0.#"),1)=".",FALSE,TRUE)</formula>
    </cfRule>
    <cfRule type="expression" dxfId="2594" priority="13164">
      <formula>IF(RIGHT(TEXT(AI114,"0.#"),1)=".",TRUE,FALSE)</formula>
    </cfRule>
  </conditionalFormatting>
  <conditionalFormatting sqref="AM114">
    <cfRule type="expression" dxfId="2593" priority="13161">
      <formula>IF(RIGHT(TEXT(AM114,"0.#"),1)=".",FALSE,TRUE)</formula>
    </cfRule>
    <cfRule type="expression" dxfId="2592" priority="13162">
      <formula>IF(RIGHT(TEXT(AM114,"0.#"),1)=".",TRUE,FALSE)</formula>
    </cfRule>
  </conditionalFormatting>
  <conditionalFormatting sqref="AE116 AQ116">
    <cfRule type="expression" dxfId="2591" priority="13157">
      <formula>IF(RIGHT(TEXT(AE116,"0.#"),1)=".",FALSE,TRUE)</formula>
    </cfRule>
    <cfRule type="expression" dxfId="2590" priority="13158">
      <formula>IF(RIGHT(TEXT(AE116,"0.#"),1)=".",TRUE,FALSE)</formula>
    </cfRule>
  </conditionalFormatting>
  <conditionalFormatting sqref="AI116">
    <cfRule type="expression" dxfId="2589" priority="13155">
      <formula>IF(RIGHT(TEXT(AI116,"0.#"),1)=".",FALSE,TRUE)</formula>
    </cfRule>
    <cfRule type="expression" dxfId="2588" priority="13156">
      <formula>IF(RIGHT(TEXT(AI116,"0.#"),1)=".",TRUE,FALSE)</formula>
    </cfRule>
  </conditionalFormatting>
  <conditionalFormatting sqref="AM116">
    <cfRule type="expression" dxfId="2587" priority="13153">
      <formula>IF(RIGHT(TEXT(AM116,"0.#"),1)=".",FALSE,TRUE)</formula>
    </cfRule>
    <cfRule type="expression" dxfId="2586" priority="13154">
      <formula>IF(RIGHT(TEXT(AM116,"0.#"),1)=".",TRUE,FALSE)</formula>
    </cfRule>
  </conditionalFormatting>
  <conditionalFormatting sqref="AE117 AM117">
    <cfRule type="expression" dxfId="2585" priority="13151">
      <formula>IF(RIGHT(TEXT(AE117,"0.#"),1)=".",FALSE,TRUE)</formula>
    </cfRule>
    <cfRule type="expression" dxfId="2584" priority="13152">
      <formula>IF(RIGHT(TEXT(AE117,"0.#"),1)=".",TRUE,FALSE)</formula>
    </cfRule>
  </conditionalFormatting>
  <conditionalFormatting sqref="AI117">
    <cfRule type="expression" dxfId="2583" priority="13149">
      <formula>IF(RIGHT(TEXT(AI117,"0.#"),1)=".",FALSE,TRUE)</formula>
    </cfRule>
    <cfRule type="expression" dxfId="2582" priority="13150">
      <formula>IF(RIGHT(TEXT(AI117,"0.#"),1)=".",TRUE,FALSE)</formula>
    </cfRule>
  </conditionalFormatting>
  <conditionalFormatting sqref="AQ117">
    <cfRule type="expression" dxfId="2581" priority="13145">
      <formula>IF(RIGHT(TEXT(AQ117,"0.#"),1)=".",FALSE,TRUE)</formula>
    </cfRule>
    <cfRule type="expression" dxfId="2580" priority="13146">
      <formula>IF(RIGHT(TEXT(AQ117,"0.#"),1)=".",TRUE,FALSE)</formula>
    </cfRule>
  </conditionalFormatting>
  <conditionalFormatting sqref="AE119 AQ119">
    <cfRule type="expression" dxfId="2579" priority="13143">
      <formula>IF(RIGHT(TEXT(AE119,"0.#"),1)=".",FALSE,TRUE)</formula>
    </cfRule>
    <cfRule type="expression" dxfId="2578" priority="13144">
      <formula>IF(RIGHT(TEXT(AE119,"0.#"),1)=".",TRUE,FALSE)</formula>
    </cfRule>
  </conditionalFormatting>
  <conditionalFormatting sqref="AI119">
    <cfRule type="expression" dxfId="2577" priority="13141">
      <formula>IF(RIGHT(TEXT(AI119,"0.#"),1)=".",FALSE,TRUE)</formula>
    </cfRule>
    <cfRule type="expression" dxfId="2576" priority="13142">
      <formula>IF(RIGHT(TEXT(AI119,"0.#"),1)=".",TRUE,FALSE)</formula>
    </cfRule>
  </conditionalFormatting>
  <conditionalFormatting sqref="AM119">
    <cfRule type="expression" dxfId="2575" priority="13139">
      <formula>IF(RIGHT(TEXT(AM119,"0.#"),1)=".",FALSE,TRUE)</formula>
    </cfRule>
    <cfRule type="expression" dxfId="2574" priority="13140">
      <formula>IF(RIGHT(TEXT(AM119,"0.#"),1)=".",TRUE,FALSE)</formula>
    </cfRule>
  </conditionalFormatting>
  <conditionalFormatting sqref="AQ120">
    <cfRule type="expression" dxfId="2573" priority="13131">
      <formula>IF(RIGHT(TEXT(AQ120,"0.#"),1)=".",FALSE,TRUE)</formula>
    </cfRule>
    <cfRule type="expression" dxfId="2572" priority="13132">
      <formula>IF(RIGHT(TEXT(AQ120,"0.#"),1)=".",TRUE,FALSE)</formula>
    </cfRule>
  </conditionalFormatting>
  <conditionalFormatting sqref="AE122 AQ122">
    <cfRule type="expression" dxfId="2571" priority="13129">
      <formula>IF(RIGHT(TEXT(AE122,"0.#"),1)=".",FALSE,TRUE)</formula>
    </cfRule>
    <cfRule type="expression" dxfId="2570" priority="13130">
      <formula>IF(RIGHT(TEXT(AE122,"0.#"),1)=".",TRUE,FALSE)</formula>
    </cfRule>
  </conditionalFormatting>
  <conditionalFormatting sqref="AI122">
    <cfRule type="expression" dxfId="2569" priority="13127">
      <formula>IF(RIGHT(TEXT(AI122,"0.#"),1)=".",FALSE,TRUE)</formula>
    </cfRule>
    <cfRule type="expression" dxfId="2568" priority="13128">
      <formula>IF(RIGHT(TEXT(AI122,"0.#"),1)=".",TRUE,FALSE)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7:AO874">
    <cfRule type="expression" dxfId="2499" priority="6627">
      <formula>IF(AND(AL847&gt;=0, RIGHT(TEXT(AL847,"0.#"),1)&lt;&gt;"."),TRUE,FALSE)</formula>
    </cfRule>
    <cfRule type="expression" dxfId="2498" priority="6628">
      <formula>IF(AND(AL847&gt;=0, RIGHT(TEXT(AL847,"0.#"),1)="."),TRUE,FALSE)</formula>
    </cfRule>
    <cfRule type="expression" dxfId="2497" priority="6629">
      <formula>IF(AND(AL847&lt;0, RIGHT(TEXT(AL847,"0.#"),1)&lt;&gt;"."),TRUE,FALSE)</formula>
    </cfRule>
    <cfRule type="expression" dxfId="2496" priority="6630">
      <formula>IF(AND(AL847&lt;0, RIGHT(TEXT(AL847,"0.#"),1)="."),TRUE,FALSE)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7:Y874">
    <cfRule type="expression" dxfId="2425" priority="2955">
      <formula>IF(RIGHT(TEXT(Y847,"0.#"),1)=".",FALSE,TRUE)</formula>
    </cfRule>
    <cfRule type="expression" dxfId="2424" priority="2956">
      <formula>IF(RIGHT(TEXT(Y847,"0.#"),1)=".",TRUE,FALSE)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10:AO1139">
    <cfRule type="expression" dxfId="2395" priority="2861">
      <formula>IF(AND(AL1110&gt;=0, RIGHT(TEXT(AL1110,"0.#"),1)&lt;&gt;"."),TRUE,FALSE)</formula>
    </cfRule>
    <cfRule type="expression" dxfId="2394" priority="2862">
      <formula>IF(AND(AL1110&gt;=0, RIGHT(TEXT(AL1110,"0.#"),1)="."),TRUE,FALSE)</formula>
    </cfRule>
    <cfRule type="expression" dxfId="2393" priority="2863">
      <formula>IF(AND(AL1110&lt;0, RIGHT(TEXT(AL1110,"0.#"),1)&lt;&gt;"."),TRUE,FALSE)</formula>
    </cfRule>
    <cfRule type="expression" dxfId="2392" priority="2864">
      <formula>IF(AND(AL1110&lt;0, RIGHT(TEXT(AL1110,"0.#"),1)="."),TRUE,FALSE)</formula>
    </cfRule>
  </conditionalFormatting>
  <conditionalFormatting sqref="Y1110:Y1139">
    <cfRule type="expression" dxfId="2391" priority="2859">
      <formula>IF(RIGHT(TEXT(Y1110,"0.#"),1)=".",FALSE,TRUE)</formula>
    </cfRule>
    <cfRule type="expression" dxfId="2390" priority="2860">
      <formula>IF(RIGHT(TEXT(Y1110,"0.#"),1)=".",TRUE,FALSE)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45:AO846">
    <cfRule type="expression" dxfId="2381" priority="2813">
      <formula>IF(AND(AL845&gt;=0, RIGHT(TEXT(AL845,"0.#"),1)&lt;&gt;"."),TRUE,FALSE)</formula>
    </cfRule>
    <cfRule type="expression" dxfId="2380" priority="2814">
      <formula>IF(AND(AL845&gt;=0, RIGHT(TEXT(AL845,"0.#"),1)="."),TRUE,FALSE)</formula>
    </cfRule>
    <cfRule type="expression" dxfId="2379" priority="2815">
      <formula>IF(AND(AL845&lt;0, RIGHT(TEXT(AL845,"0.#"),1)&lt;&gt;"."),TRUE,FALSE)</formula>
    </cfRule>
    <cfRule type="expression" dxfId="2378" priority="2816">
      <formula>IF(AND(AL845&lt;0, RIGHT(TEXT(AL845,"0.#"),1)="."),TRUE,FALSE)</formula>
    </cfRule>
  </conditionalFormatting>
  <conditionalFormatting sqref="Y845:Y846">
    <cfRule type="expression" dxfId="2377" priority="2811">
      <formula>IF(RIGHT(TEXT(Y845,"0.#"),1)=".",FALSE,TRUE)</formula>
    </cfRule>
    <cfRule type="expression" dxfId="2376" priority="2812">
      <formula>IF(RIGHT(TEXT(Y845,"0.#"),1)=".",TRUE,FALSE)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80:Y907">
    <cfRule type="expression" dxfId="2059" priority="2071">
      <formula>IF(RIGHT(TEXT(Y880,"0.#"),1)=".",FALSE,TRUE)</formula>
    </cfRule>
    <cfRule type="expression" dxfId="2058" priority="2072">
      <formula>IF(RIGHT(TEXT(Y880,"0.#"),1)=".",TRUE,FALSE)</formula>
    </cfRule>
  </conditionalFormatting>
  <conditionalFormatting sqref="Y878:Y879">
    <cfRule type="expression" dxfId="2057" priority="2065">
      <formula>IF(RIGHT(TEXT(Y878,"0.#"),1)=".",FALSE,TRUE)</formula>
    </cfRule>
    <cfRule type="expression" dxfId="2056" priority="2066">
      <formula>IF(RIGHT(TEXT(Y878,"0.#"),1)=".",TRUE,FALSE)</formula>
    </cfRule>
  </conditionalFormatting>
  <conditionalFormatting sqref="Y913:Y940">
    <cfRule type="expression" dxfId="2055" priority="2059">
      <formula>IF(RIGHT(TEXT(Y913,"0.#"),1)=".",FALSE,TRUE)</formula>
    </cfRule>
    <cfRule type="expression" dxfId="2054" priority="2060">
      <formula>IF(RIGHT(TEXT(Y913,"0.#"),1)=".",TRUE,FALSE)</formula>
    </cfRule>
  </conditionalFormatting>
  <conditionalFormatting sqref="Y911:Y912">
    <cfRule type="expression" dxfId="2053" priority="2053">
      <formula>IF(RIGHT(TEXT(Y911,"0.#"),1)=".",FALSE,TRUE)</formula>
    </cfRule>
    <cfRule type="expression" dxfId="2052" priority="2054">
      <formula>IF(RIGHT(TEXT(Y911,"0.#"),1)=".",TRUE,FALSE)</formula>
    </cfRule>
  </conditionalFormatting>
  <conditionalFormatting sqref="Y946:Y973">
    <cfRule type="expression" dxfId="2051" priority="2047">
      <formula>IF(RIGHT(TEXT(Y946,"0.#"),1)=".",FALSE,TRUE)</formula>
    </cfRule>
    <cfRule type="expression" dxfId="2050" priority="2048">
      <formula>IF(RIGHT(TEXT(Y946,"0.#"),1)=".",TRUE,FALSE)</formula>
    </cfRule>
  </conditionalFormatting>
  <conditionalFormatting sqref="Y944:Y945">
    <cfRule type="expression" dxfId="2049" priority="2041">
      <formula>IF(RIGHT(TEXT(Y944,"0.#"),1)=".",FALSE,TRUE)</formula>
    </cfRule>
    <cfRule type="expression" dxfId="2048" priority="2042">
      <formula>IF(RIGHT(TEXT(Y944,"0.#"),1)=".",TRUE,FALSE)</formula>
    </cfRule>
  </conditionalFormatting>
  <conditionalFormatting sqref="Y979:Y1006">
    <cfRule type="expression" dxfId="2047" priority="2035">
      <formula>IF(RIGHT(TEXT(Y979,"0.#"),1)=".",FALSE,TRUE)</formula>
    </cfRule>
    <cfRule type="expression" dxfId="2046" priority="2036">
      <formula>IF(RIGHT(TEXT(Y979,"0.#"),1)=".",TRUE,FALSE)</formula>
    </cfRule>
  </conditionalFormatting>
  <conditionalFormatting sqref="Y977:Y978">
    <cfRule type="expression" dxfId="2045" priority="2029">
      <formula>IF(RIGHT(TEXT(Y977,"0.#"),1)=".",FALSE,TRUE)</formula>
    </cfRule>
    <cfRule type="expression" dxfId="2044" priority="2030">
      <formula>IF(RIGHT(TEXT(Y977,"0.#"),1)=".",TRUE,FALSE)</formula>
    </cfRule>
  </conditionalFormatting>
  <conditionalFormatting sqref="Y1012:Y1039">
    <cfRule type="expression" dxfId="2043" priority="2023">
      <formula>IF(RIGHT(TEXT(Y1012,"0.#"),1)=".",FALSE,TRUE)</formula>
    </cfRule>
    <cfRule type="expression" dxfId="2042" priority="2024">
      <formula>IF(RIGHT(TEXT(Y1012,"0.#"),1)=".",TRUE,FALSE)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80:AO907">
    <cfRule type="expression" dxfId="1961" priority="2073">
      <formula>IF(AND(AL880&gt;=0, RIGHT(TEXT(AL880,"0.#"),1)&lt;&gt;"."),TRUE,FALSE)</formula>
    </cfRule>
    <cfRule type="expression" dxfId="1960" priority="2074">
      <formula>IF(AND(AL880&gt;=0, RIGHT(TEXT(AL880,"0.#"),1)="."),TRUE,FALSE)</formula>
    </cfRule>
    <cfRule type="expression" dxfId="1959" priority="2075">
      <formula>IF(AND(AL880&lt;0, RIGHT(TEXT(AL880,"0.#"),1)&lt;&gt;"."),TRUE,FALSE)</formula>
    </cfRule>
    <cfRule type="expression" dxfId="1958" priority="2076">
      <formula>IF(AND(AL880&lt;0, RIGHT(TEXT(AL880,"0.#"),1)="."),TRUE,FALSE)</formula>
    </cfRule>
  </conditionalFormatting>
  <conditionalFormatting sqref="AL878:AO879">
    <cfRule type="expression" dxfId="1957" priority="2067">
      <formula>IF(AND(AL878&gt;=0, RIGHT(TEXT(AL878,"0.#"),1)&lt;&gt;"."),TRUE,FALSE)</formula>
    </cfRule>
    <cfRule type="expression" dxfId="1956" priority="2068">
      <formula>IF(AND(AL878&gt;=0, RIGHT(TEXT(AL878,"0.#"),1)="."),TRUE,FALSE)</formula>
    </cfRule>
    <cfRule type="expression" dxfId="1955" priority="2069">
      <formula>IF(AND(AL878&lt;0, RIGHT(TEXT(AL878,"0.#"),1)&lt;&gt;"."),TRUE,FALSE)</formula>
    </cfRule>
    <cfRule type="expression" dxfId="1954" priority="2070">
      <formula>IF(AND(AL878&lt;0, RIGHT(TEXT(AL878,"0.#"),1)="."),TRUE,FALSE)</formula>
    </cfRule>
  </conditionalFormatting>
  <conditionalFormatting sqref="AL913:AO940">
    <cfRule type="expression" dxfId="1953" priority="2061">
      <formula>IF(AND(AL913&gt;=0, RIGHT(TEXT(AL913,"0.#"),1)&lt;&gt;"."),TRUE,FALSE)</formula>
    </cfRule>
    <cfRule type="expression" dxfId="1952" priority="2062">
      <formula>IF(AND(AL913&gt;=0, RIGHT(TEXT(AL913,"0.#"),1)="."),TRUE,FALSE)</formula>
    </cfRule>
    <cfRule type="expression" dxfId="1951" priority="2063">
      <formula>IF(AND(AL913&lt;0, RIGHT(TEXT(AL913,"0.#"),1)&lt;&gt;"."),TRUE,FALSE)</formula>
    </cfRule>
    <cfRule type="expression" dxfId="1950" priority="2064">
      <formula>IF(AND(AL913&lt;0, RIGHT(TEXT(AL913,"0.#"),1)="."),TRUE,FALSE)</formula>
    </cfRule>
  </conditionalFormatting>
  <conditionalFormatting sqref="AL911:AO912">
    <cfRule type="expression" dxfId="1949" priority="2055">
      <formula>IF(AND(AL911&gt;=0, RIGHT(TEXT(AL911,"0.#"),1)&lt;&gt;"."),TRUE,FALSE)</formula>
    </cfRule>
    <cfRule type="expression" dxfId="1948" priority="2056">
      <formula>IF(AND(AL911&gt;=0, RIGHT(TEXT(AL911,"0.#"),1)="."),TRUE,FALSE)</formula>
    </cfRule>
    <cfRule type="expression" dxfId="1947" priority="2057">
      <formula>IF(AND(AL911&lt;0, RIGHT(TEXT(AL911,"0.#"),1)&lt;&gt;"."),TRUE,FALSE)</formula>
    </cfRule>
    <cfRule type="expression" dxfId="1946" priority="2058">
      <formula>IF(AND(AL911&lt;0, RIGHT(TEXT(AL911,"0.#"),1)="."),TRUE,FALSE)</formula>
    </cfRule>
  </conditionalFormatting>
  <conditionalFormatting sqref="AL946:AO973">
    <cfRule type="expression" dxfId="1945" priority="2049">
      <formula>IF(AND(AL946&gt;=0, RIGHT(TEXT(AL946,"0.#"),1)&lt;&gt;"."),TRUE,FALSE)</formula>
    </cfRule>
    <cfRule type="expression" dxfId="1944" priority="2050">
      <formula>IF(AND(AL946&gt;=0, RIGHT(TEXT(AL946,"0.#"),1)="."),TRUE,FALSE)</formula>
    </cfRule>
    <cfRule type="expression" dxfId="1943" priority="2051">
      <formula>IF(AND(AL946&lt;0, RIGHT(TEXT(AL946,"0.#"),1)&lt;&gt;"."),TRUE,FALSE)</formula>
    </cfRule>
    <cfRule type="expression" dxfId="1942" priority="2052">
      <formula>IF(AND(AL946&lt;0, RIGHT(TEXT(AL946,"0.#"),1)="."),TRUE,FALSE)</formula>
    </cfRule>
  </conditionalFormatting>
  <conditionalFormatting sqref="AL944:AO945">
    <cfRule type="expression" dxfId="1941" priority="2043">
      <formula>IF(AND(AL944&gt;=0, RIGHT(TEXT(AL944,"0.#"),1)&lt;&gt;"."),TRUE,FALSE)</formula>
    </cfRule>
    <cfRule type="expression" dxfId="1940" priority="2044">
      <formula>IF(AND(AL944&gt;=0, RIGHT(TEXT(AL944,"0.#"),1)="."),TRUE,FALSE)</formula>
    </cfRule>
    <cfRule type="expression" dxfId="1939" priority="2045">
      <formula>IF(AND(AL944&lt;0, RIGHT(TEXT(AL944,"0.#"),1)&lt;&gt;"."),TRUE,FALSE)</formula>
    </cfRule>
    <cfRule type="expression" dxfId="1938" priority="2046">
      <formula>IF(AND(AL944&lt;0, RIGHT(TEXT(AL944,"0.#"),1)="."),TRUE,FALSE)</formula>
    </cfRule>
  </conditionalFormatting>
  <conditionalFormatting sqref="AL979:AO1006">
    <cfRule type="expression" dxfId="1937" priority="2037">
      <formula>IF(AND(AL979&gt;=0, RIGHT(TEXT(AL979,"0.#"),1)&lt;&gt;"."),TRUE,FALSE)</formula>
    </cfRule>
    <cfRule type="expression" dxfId="1936" priority="2038">
      <formula>IF(AND(AL979&gt;=0, RIGHT(TEXT(AL979,"0.#"),1)="."),TRUE,FALSE)</formula>
    </cfRule>
    <cfRule type="expression" dxfId="1935" priority="2039">
      <formula>IF(AND(AL979&lt;0, RIGHT(TEXT(AL979,"0.#"),1)&lt;&gt;"."),TRUE,FALSE)</formula>
    </cfRule>
    <cfRule type="expression" dxfId="1934" priority="2040">
      <formula>IF(AND(AL979&lt;0, RIGHT(TEXT(AL979,"0.#"),1)="."),TRUE,FALSE)</formula>
    </cfRule>
  </conditionalFormatting>
  <conditionalFormatting sqref="AL977:AO978">
    <cfRule type="expression" dxfId="1933" priority="2031">
      <formula>IF(AND(AL977&gt;=0, RIGHT(TEXT(AL977,"0.#"),1)&lt;&gt;"."),TRUE,FALSE)</formula>
    </cfRule>
    <cfRule type="expression" dxfId="1932" priority="2032">
      <formula>IF(AND(AL977&gt;=0, RIGHT(TEXT(AL977,"0.#"),1)="."),TRUE,FALSE)</formula>
    </cfRule>
    <cfRule type="expression" dxfId="1931" priority="2033">
      <formula>IF(AND(AL977&lt;0, RIGHT(TEXT(AL977,"0.#"),1)&lt;&gt;"."),TRUE,FALSE)</formula>
    </cfRule>
    <cfRule type="expression" dxfId="1930" priority="2034">
      <formula>IF(AND(AL977&lt;0, RIGHT(TEXT(AL977,"0.#"),1)="."),TRUE,FALSE)</formula>
    </cfRule>
  </conditionalFormatting>
  <conditionalFormatting sqref="AL1012:AO1039">
    <cfRule type="expression" dxfId="1929" priority="2025">
      <formula>IF(AND(AL1012&gt;=0, RIGHT(TEXT(AL1012,"0.#"),1)&lt;&gt;"."),TRUE,FALSE)</formula>
    </cfRule>
    <cfRule type="expression" dxfId="1928" priority="2026">
      <formula>IF(AND(AL1012&gt;=0, RIGHT(TEXT(AL1012,"0.#"),1)="."),TRUE,FALSE)</formula>
    </cfRule>
    <cfRule type="expression" dxfId="1927" priority="2027">
      <formula>IF(AND(AL1012&lt;0, RIGHT(TEXT(AL1012,"0.#"),1)&lt;&gt;"."),TRUE,FALSE)</formula>
    </cfRule>
    <cfRule type="expression" dxfId="1926" priority="2028">
      <formula>IF(AND(AL1012&lt;0, RIGHT(TEXT(AL1012,"0.#"),1)="."),TRUE,FALSE)</formula>
    </cfRule>
  </conditionalFormatting>
  <conditionalFormatting sqref="AL1010:AO1011">
    <cfRule type="expression" dxfId="1925" priority="2019">
      <formula>IF(AND(AL1010&gt;=0, RIGHT(TEXT(AL1010,"0.#"),1)&lt;&gt;"."),TRUE,FALSE)</formula>
    </cfRule>
    <cfRule type="expression" dxfId="1924" priority="2020">
      <formula>IF(AND(AL1010&gt;=0, RIGHT(TEXT(AL1010,"0.#"),1)="."),TRUE,FALSE)</formula>
    </cfRule>
    <cfRule type="expression" dxfId="1923" priority="2021">
      <formula>IF(AND(AL1010&lt;0, RIGHT(TEXT(AL1010,"0.#"),1)&lt;&gt;"."),TRUE,FALSE)</formula>
    </cfRule>
    <cfRule type="expression" dxfId="1922" priority="2022">
      <formula>IF(AND(AL1010&lt;0, RIGHT(TEXT(AL1010,"0.#"),1)="."),TRUE,FALSE)</formula>
    </cfRule>
  </conditionalFormatting>
  <conditionalFormatting sqref="Y1010:Y1011">
    <cfRule type="expression" dxfId="1921" priority="2017">
      <formula>IF(RIGHT(TEXT(Y1010,"0.#"),1)=".",FALSE,TRUE)</formula>
    </cfRule>
    <cfRule type="expression" dxfId="1920" priority="2018">
      <formula>IF(RIGHT(TEXT(Y1010,"0.#"),1)=".",TRUE,FALSE)</formula>
    </cfRule>
  </conditionalFormatting>
  <conditionalFormatting sqref="AL1045:AO1072">
    <cfRule type="expression" dxfId="1919" priority="2013">
      <formula>IF(AND(AL1045&gt;=0, RIGHT(TEXT(AL1045,"0.#"),1)&lt;&gt;"."),TRUE,FALSE)</formula>
    </cfRule>
    <cfRule type="expression" dxfId="1918" priority="2014">
      <formula>IF(AND(AL1045&gt;=0, RIGHT(TEXT(AL1045,"0.#"),1)="."),TRUE,FALSE)</formula>
    </cfRule>
    <cfRule type="expression" dxfId="1917" priority="2015">
      <formula>IF(AND(AL1045&lt;0, RIGHT(TEXT(AL1045,"0.#"),1)&lt;&gt;"."),TRUE,FALSE)</formula>
    </cfRule>
    <cfRule type="expression" dxfId="1916" priority="2016">
      <formula>IF(AND(AL1045&lt;0, RIGHT(TEXT(AL1045,"0.#"),1)="."),TRUE,FALSE)</formula>
    </cfRule>
  </conditionalFormatting>
  <conditionalFormatting sqref="Y1045:Y1072">
    <cfRule type="expression" dxfId="1915" priority="2011">
      <formula>IF(RIGHT(TEXT(Y1045,"0.#"),1)=".",FALSE,TRUE)</formula>
    </cfRule>
    <cfRule type="expression" dxfId="1914" priority="2012">
      <formula>IF(RIGHT(TEXT(Y1045,"0.#"),1)=".",TRUE,FALSE)</formula>
    </cfRule>
  </conditionalFormatting>
  <conditionalFormatting sqref="AL1043:AO1044">
    <cfRule type="expression" dxfId="1913" priority="2007">
      <formula>IF(AND(AL1043&gt;=0, RIGHT(TEXT(AL1043,"0.#"),1)&lt;&gt;"."),TRUE,FALSE)</formula>
    </cfRule>
    <cfRule type="expression" dxfId="1912" priority="2008">
      <formula>IF(AND(AL1043&gt;=0, RIGHT(TEXT(AL1043,"0.#"),1)="."),TRUE,FALSE)</formula>
    </cfRule>
    <cfRule type="expression" dxfId="1911" priority="2009">
      <formula>IF(AND(AL1043&lt;0, RIGHT(TEXT(AL1043,"0.#"),1)&lt;&gt;"."),TRUE,FALSE)</formula>
    </cfRule>
    <cfRule type="expression" dxfId="1910" priority="2010">
      <formula>IF(AND(AL1043&lt;0, RIGHT(TEXT(AL1043,"0.#"),1)="."),TRUE,FALSE)</formula>
    </cfRule>
  </conditionalFormatting>
  <conditionalFormatting sqref="Y1043:Y1044">
    <cfRule type="expression" dxfId="1909" priority="2005">
      <formula>IF(RIGHT(TEXT(Y1043,"0.#"),1)=".",FALSE,TRUE)</formula>
    </cfRule>
    <cfRule type="expression" dxfId="1908" priority="2006">
      <formula>IF(RIGHT(TEXT(Y1043,"0.#"),1)=".",TRUE,FALSE)</formula>
    </cfRule>
  </conditionalFormatting>
  <conditionalFormatting sqref="AL1078:AO1105">
    <cfRule type="expression" dxfId="1907" priority="2001">
      <formula>IF(AND(AL1078&gt;=0, RIGHT(TEXT(AL1078,"0.#"),1)&lt;&gt;"."),TRUE,FALSE)</formula>
    </cfRule>
    <cfRule type="expression" dxfId="1906" priority="2002">
      <formula>IF(AND(AL1078&gt;=0, RIGHT(TEXT(AL1078,"0.#"),1)="."),TRUE,FALSE)</formula>
    </cfRule>
    <cfRule type="expression" dxfId="1905" priority="2003">
      <formula>IF(AND(AL1078&lt;0, RIGHT(TEXT(AL1078,"0.#"),1)&lt;&gt;"."),TRUE,FALSE)</formula>
    </cfRule>
    <cfRule type="expression" dxfId="1904" priority="2004">
      <formula>IF(AND(AL1078&lt;0, RIGHT(TEXT(AL1078,"0.#"),1)="."),TRUE,FALSE)</formula>
    </cfRule>
  </conditionalFormatting>
  <conditionalFormatting sqref="Y1078:Y1105">
    <cfRule type="expression" dxfId="1903" priority="1999">
      <formula>IF(RIGHT(TEXT(Y1078,"0.#"),1)=".",FALSE,TRUE)</formula>
    </cfRule>
    <cfRule type="expression" dxfId="1902" priority="2000">
      <formula>IF(RIGHT(TEXT(Y1078,"0.#"),1)=".",TRUE,FALSE)</formula>
    </cfRule>
  </conditionalFormatting>
  <conditionalFormatting sqref="AL1076:AO1077">
    <cfRule type="expression" dxfId="1901" priority="1995">
      <formula>IF(AND(AL1076&gt;=0, RIGHT(TEXT(AL1076,"0.#"),1)&lt;&gt;"."),TRUE,FALSE)</formula>
    </cfRule>
    <cfRule type="expression" dxfId="1900" priority="1996">
      <formula>IF(AND(AL1076&gt;=0, RIGHT(TEXT(AL1076,"0.#"),1)="."),TRUE,FALSE)</formula>
    </cfRule>
    <cfRule type="expression" dxfId="1899" priority="1997">
      <formula>IF(AND(AL1076&lt;0, RIGHT(TEXT(AL1076,"0.#"),1)&lt;&gt;"."),TRUE,FALSE)</formula>
    </cfRule>
    <cfRule type="expression" dxfId="1898" priority="1998">
      <formula>IF(AND(AL1076&lt;0, RIGHT(TEXT(AL1076,"0.#"),1)="."),TRUE,FALSE)</formula>
    </cfRule>
  </conditionalFormatting>
  <conditionalFormatting sqref="Y1076:Y1077">
    <cfRule type="expression" dxfId="1897" priority="1993">
      <formula>IF(RIGHT(TEXT(Y1076,"0.#"),1)=".",FALSE,TRUE)</formula>
    </cfRule>
    <cfRule type="expression" dxfId="1896" priority="1994">
      <formula>IF(RIGHT(TEXT(Y1076,"0.#"),1)=".",TRUE,FALSE)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M122">
    <cfRule type="expression" dxfId="701" priority="1">
      <formula>IF(RIGHT(TEXT(AM122,"0.#"),1)=".",FALSE,TRUE)</formula>
    </cfRule>
    <cfRule type="expression" dxfId="700" priority="2">
      <formula>IF(RIGHT(TEXT(AM122,"0.#"),1)=".",TRUE,FALSE)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49" man="1"/>
    <brk id="79" max="49" man="1"/>
    <brk id="129" max="49" man="1"/>
    <brk id="699" max="49" man="1"/>
    <brk id="747" max="49" man="1"/>
    <brk id="774"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T10" sqref="T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540</v>
      </c>
      <c r="AA1" s="29" t="s">
        <v>82</v>
      </c>
      <c r="AB1" s="29" t="s">
        <v>541</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708</v>
      </c>
      <c r="H2" s="13" t="str">
        <f>IF(G2="","",F2)</f>
        <v>一般会計</v>
      </c>
      <c r="I2" s="13" t="str">
        <f>IF(H2="","",IF(I1&lt;&gt;"",CONCATENATE(I1,"、",H2),H2))</f>
        <v>一般会計</v>
      </c>
      <c r="K2" s="14" t="s">
        <v>103</v>
      </c>
      <c r="L2" s="15"/>
      <c r="M2" s="13" t="str">
        <f>IF(L2="","",K2)</f>
        <v/>
      </c>
      <c r="N2" s="13" t="str">
        <f>IF(M2="","",IF(N1&lt;&gt;"",CONCATENATE(N1,"、",M2),M2))</f>
        <v/>
      </c>
      <c r="O2" s="13"/>
      <c r="P2" s="12" t="s">
        <v>74</v>
      </c>
      <c r="Q2" s="17" t="s">
        <v>708</v>
      </c>
      <c r="R2" s="13" t="str">
        <f>IF(Q2="","",P2)</f>
        <v>直接実施</v>
      </c>
      <c r="S2" s="13" t="str">
        <f>IF(R2="","",IF(S1&lt;&gt;"",CONCATENATE(S1,"、",R2),R2))</f>
        <v>直接実施</v>
      </c>
      <c r="T2" s="13"/>
      <c r="U2" s="101">
        <v>20</v>
      </c>
      <c r="W2" s="32" t="s">
        <v>178</v>
      </c>
      <c r="Y2" s="32" t="s">
        <v>68</v>
      </c>
      <c r="Z2" s="32" t="s">
        <v>68</v>
      </c>
      <c r="AA2" s="94" t="s">
        <v>403</v>
      </c>
      <c r="AB2" s="94" t="s">
        <v>635</v>
      </c>
      <c r="AC2" s="95" t="s">
        <v>135</v>
      </c>
      <c r="AD2" s="28"/>
      <c r="AE2" s="43" t="s">
        <v>174</v>
      </c>
      <c r="AF2" s="30"/>
      <c r="AG2" s="53" t="s">
        <v>364</v>
      </c>
      <c r="AI2" s="51" t="s">
        <v>398</v>
      </c>
      <c r="AK2" s="51" t="s">
        <v>259</v>
      </c>
      <c r="AM2" s="82"/>
      <c r="AN2" s="82"/>
      <c r="AP2" s="53" t="s">
        <v>364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708</v>
      </c>
      <c r="R3" s="13" t="str">
        <f t="shared" ref="R3:R8" si="3">IF(Q3="","",P3)</f>
        <v>委託・請負</v>
      </c>
      <c r="S3" s="13" t="str">
        <f t="shared" ref="S3:S8" si="4">IF(R3="",S2,IF(S2&lt;&gt;"",CONCATENATE(S2,"、",R3),R3))</f>
        <v>直接実施、委託・請負</v>
      </c>
      <c r="T3" s="13"/>
      <c r="U3" s="32" t="s">
        <v>667</v>
      </c>
      <c r="W3" s="32" t="s">
        <v>150</v>
      </c>
      <c r="Y3" s="32" t="s">
        <v>69</v>
      </c>
      <c r="Z3" s="32" t="s">
        <v>542</v>
      </c>
      <c r="AA3" s="94" t="s">
        <v>503</v>
      </c>
      <c r="AB3" s="94" t="s">
        <v>636</v>
      </c>
      <c r="AC3" s="95" t="s">
        <v>136</v>
      </c>
      <c r="AD3" s="28"/>
      <c r="AE3" s="43" t="s">
        <v>175</v>
      </c>
      <c r="AF3" s="30"/>
      <c r="AG3" s="53" t="s">
        <v>365</v>
      </c>
      <c r="AI3" s="51" t="s">
        <v>252</v>
      </c>
      <c r="AK3" s="51" t="str">
        <f>CHAR(CODE(AK2)+1)</f>
        <v>B</v>
      </c>
      <c r="AM3" s="82"/>
      <c r="AN3" s="82"/>
      <c r="AP3" s="53" t="s">
        <v>365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668</v>
      </c>
      <c r="W4" s="32" t="s">
        <v>151</v>
      </c>
      <c r="Y4" s="32" t="s">
        <v>410</v>
      </c>
      <c r="Z4" s="32" t="s">
        <v>543</v>
      </c>
      <c r="AA4" s="94" t="s">
        <v>504</v>
      </c>
      <c r="AB4" s="94" t="s">
        <v>637</v>
      </c>
      <c r="AC4" s="94" t="s">
        <v>137</v>
      </c>
      <c r="AD4" s="28"/>
      <c r="AE4" s="43" t="s">
        <v>176</v>
      </c>
      <c r="AF4" s="30"/>
      <c r="AG4" s="53" t="s">
        <v>366</v>
      </c>
      <c r="AI4" s="51" t="s">
        <v>254</v>
      </c>
      <c r="AK4" s="51" t="str">
        <f t="shared" ref="AK4:AK49" si="7">CHAR(CODE(AK3)+1)</f>
        <v>C</v>
      </c>
      <c r="AM4" s="82"/>
      <c r="AN4" s="82"/>
      <c r="AP4" s="53" t="s">
        <v>366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692</v>
      </c>
      <c r="Y5" s="32" t="s">
        <v>411</v>
      </c>
      <c r="Z5" s="32" t="s">
        <v>544</v>
      </c>
      <c r="AA5" s="94" t="s">
        <v>505</v>
      </c>
      <c r="AB5" s="94" t="s">
        <v>638</v>
      </c>
      <c r="AC5" s="94" t="s">
        <v>177</v>
      </c>
      <c r="AD5" s="31"/>
      <c r="AE5" s="43" t="s">
        <v>377</v>
      </c>
      <c r="AF5" s="30"/>
      <c r="AG5" s="53" t="s">
        <v>367</v>
      </c>
      <c r="AI5" s="51" t="s">
        <v>407</v>
      </c>
      <c r="AK5" s="51" t="str">
        <f t="shared" si="7"/>
        <v>D</v>
      </c>
      <c r="AP5" s="53" t="s">
        <v>367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379</v>
      </c>
      <c r="W6" s="32" t="s">
        <v>152</v>
      </c>
      <c r="Y6" s="32" t="s">
        <v>412</v>
      </c>
      <c r="Z6" s="32" t="s">
        <v>545</v>
      </c>
      <c r="AA6" s="94" t="s">
        <v>506</v>
      </c>
      <c r="AB6" s="94" t="s">
        <v>639</v>
      </c>
      <c r="AC6" s="94" t="s">
        <v>138</v>
      </c>
      <c r="AD6" s="31"/>
      <c r="AE6" s="43" t="s">
        <v>374</v>
      </c>
      <c r="AF6" s="30"/>
      <c r="AG6" s="53" t="s">
        <v>368</v>
      </c>
      <c r="AI6" s="51" t="s">
        <v>408</v>
      </c>
      <c r="AK6" s="51" t="str">
        <f>CHAR(CODE(AK5)+1)</f>
        <v>E</v>
      </c>
      <c r="AP6" s="53" t="s">
        <v>368</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413</v>
      </c>
      <c r="Z7" s="32" t="s">
        <v>546</v>
      </c>
      <c r="AA7" s="94" t="s">
        <v>507</v>
      </c>
      <c r="AB7" s="94" t="s">
        <v>640</v>
      </c>
      <c r="AC7" s="31"/>
      <c r="AD7" s="31"/>
      <c r="AE7" s="32" t="s">
        <v>138</v>
      </c>
      <c r="AF7" s="30"/>
      <c r="AG7" s="53" t="s">
        <v>369</v>
      </c>
      <c r="AH7" s="85"/>
      <c r="AI7" s="53" t="s">
        <v>392</v>
      </c>
      <c r="AK7" s="51" t="str">
        <f>CHAR(CODE(AK6)+1)</f>
        <v>F</v>
      </c>
      <c r="AP7" s="53" t="s">
        <v>369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405</v>
      </c>
      <c r="W8" s="32" t="s">
        <v>154</v>
      </c>
      <c r="Y8" s="32" t="s">
        <v>414</v>
      </c>
      <c r="Z8" s="32" t="s">
        <v>547</v>
      </c>
      <c r="AA8" s="94" t="s">
        <v>508</v>
      </c>
      <c r="AB8" s="94" t="s">
        <v>641</v>
      </c>
      <c r="AC8" s="31"/>
      <c r="AD8" s="31"/>
      <c r="AE8" s="31"/>
      <c r="AF8" s="30"/>
      <c r="AG8" s="53" t="s">
        <v>370</v>
      </c>
      <c r="AI8" s="51" t="s">
        <v>393</v>
      </c>
      <c r="AK8" s="51" t="str">
        <f t="shared" si="7"/>
        <v>G</v>
      </c>
      <c r="AP8" s="53" t="s">
        <v>370</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406</v>
      </c>
      <c r="W9" s="32" t="s">
        <v>155</v>
      </c>
      <c r="Y9" s="32" t="s">
        <v>415</v>
      </c>
      <c r="Z9" s="32" t="s">
        <v>548</v>
      </c>
      <c r="AA9" s="94" t="s">
        <v>509</v>
      </c>
      <c r="AB9" s="94" t="s">
        <v>642</v>
      </c>
      <c r="AC9" s="31"/>
      <c r="AD9" s="31"/>
      <c r="AE9" s="31"/>
      <c r="AF9" s="30"/>
      <c r="AG9" s="53" t="s">
        <v>371</v>
      </c>
      <c r="AI9" s="81"/>
      <c r="AK9" s="51" t="str">
        <f t="shared" si="7"/>
        <v>H</v>
      </c>
      <c r="AP9" s="53" t="s">
        <v>371</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直接実施、委託・請負</v>
      </c>
      <c r="Q10" s="19"/>
      <c r="T10" s="13"/>
      <c r="W10" s="32" t="s">
        <v>156</v>
      </c>
      <c r="Y10" s="32" t="s">
        <v>416</v>
      </c>
      <c r="Z10" s="32" t="s">
        <v>549</v>
      </c>
      <c r="AA10" s="94" t="s">
        <v>510</v>
      </c>
      <c r="AB10" s="94" t="s">
        <v>643</v>
      </c>
      <c r="AC10" s="31"/>
      <c r="AD10" s="31"/>
      <c r="AE10" s="31"/>
      <c r="AF10" s="30"/>
      <c r="AG10" s="53" t="s">
        <v>354</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708</v>
      </c>
      <c r="M11" s="13" t="str">
        <f t="shared" si="2"/>
        <v>その他の事項経費</v>
      </c>
      <c r="N11" s="13" t="str">
        <f t="shared" si="6"/>
        <v>その他の事項経費</v>
      </c>
      <c r="O11" s="13"/>
      <c r="P11" s="13"/>
      <c r="Q11" s="19"/>
      <c r="T11" s="13"/>
      <c r="W11" s="32" t="s">
        <v>157</v>
      </c>
      <c r="Y11" s="32" t="s">
        <v>417</v>
      </c>
      <c r="Z11" s="32" t="s">
        <v>550</v>
      </c>
      <c r="AA11" s="94" t="s">
        <v>511</v>
      </c>
      <c r="AB11" s="94" t="s">
        <v>644</v>
      </c>
      <c r="AC11" s="31"/>
      <c r="AD11" s="31"/>
      <c r="AE11" s="31"/>
      <c r="AF11" s="30"/>
      <c r="AG11" s="51" t="s">
        <v>357</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669</v>
      </c>
      <c r="W12" s="32" t="s">
        <v>158</v>
      </c>
      <c r="Y12" s="32" t="s">
        <v>418</v>
      </c>
      <c r="Z12" s="32" t="s">
        <v>551</v>
      </c>
      <c r="AA12" s="94" t="s">
        <v>512</v>
      </c>
      <c r="AB12" s="94" t="s">
        <v>645</v>
      </c>
      <c r="AC12" s="31"/>
      <c r="AD12" s="31"/>
      <c r="AE12" s="31"/>
      <c r="AF12" s="30"/>
      <c r="AG12" s="51" t="s">
        <v>355</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419</v>
      </c>
      <c r="Z13" s="32" t="s">
        <v>552</v>
      </c>
      <c r="AA13" s="94" t="s">
        <v>513</v>
      </c>
      <c r="AB13" s="94" t="s">
        <v>646</v>
      </c>
      <c r="AC13" s="31"/>
      <c r="AD13" s="31"/>
      <c r="AE13" s="31"/>
      <c r="AF13" s="30"/>
      <c r="AG13" s="51" t="s">
        <v>356</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670</v>
      </c>
      <c r="W14" s="32" t="s">
        <v>160</v>
      </c>
      <c r="Y14" s="32" t="s">
        <v>420</v>
      </c>
      <c r="Z14" s="32" t="s">
        <v>553</v>
      </c>
      <c r="AA14" s="94" t="s">
        <v>514</v>
      </c>
      <c r="AB14" s="94" t="s">
        <v>647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671</v>
      </c>
      <c r="W15" s="32" t="s">
        <v>161</v>
      </c>
      <c r="Y15" s="32" t="s">
        <v>421</v>
      </c>
      <c r="Z15" s="32" t="s">
        <v>554</v>
      </c>
      <c r="AA15" s="94" t="s">
        <v>515</v>
      </c>
      <c r="AB15" s="94" t="s">
        <v>648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672</v>
      </c>
      <c r="W16" s="32" t="s">
        <v>162</v>
      </c>
      <c r="Y16" s="32" t="s">
        <v>422</v>
      </c>
      <c r="Z16" s="32" t="s">
        <v>555</v>
      </c>
      <c r="AA16" s="94" t="s">
        <v>516</v>
      </c>
      <c r="AB16" s="94" t="s">
        <v>649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673</v>
      </c>
      <c r="W17" s="32" t="s">
        <v>163</v>
      </c>
      <c r="Y17" s="32" t="s">
        <v>423</v>
      </c>
      <c r="Z17" s="32" t="s">
        <v>556</v>
      </c>
      <c r="AA17" s="94" t="s">
        <v>517</v>
      </c>
      <c r="AB17" s="94" t="s">
        <v>650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674</v>
      </c>
      <c r="W18" s="32" t="s">
        <v>164</v>
      </c>
      <c r="Y18" s="32" t="s">
        <v>424</v>
      </c>
      <c r="Z18" s="32" t="s">
        <v>557</v>
      </c>
      <c r="AA18" s="94" t="s">
        <v>518</v>
      </c>
      <c r="AB18" s="94" t="s">
        <v>651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675</v>
      </c>
      <c r="W19" s="32" t="s">
        <v>165</v>
      </c>
      <c r="Y19" s="32" t="s">
        <v>425</v>
      </c>
      <c r="Z19" s="32" t="s">
        <v>558</v>
      </c>
      <c r="AA19" s="94" t="s">
        <v>519</v>
      </c>
      <c r="AB19" s="94" t="s">
        <v>652</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676</v>
      </c>
      <c r="W20" s="32" t="s">
        <v>166</v>
      </c>
      <c r="Y20" s="32" t="s">
        <v>426</v>
      </c>
      <c r="Z20" s="32" t="s">
        <v>559</v>
      </c>
      <c r="AA20" s="94" t="s">
        <v>520</v>
      </c>
      <c r="AB20" s="94" t="s">
        <v>653</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677</v>
      </c>
      <c r="W21" s="32" t="s">
        <v>167</v>
      </c>
      <c r="Y21" s="32" t="s">
        <v>427</v>
      </c>
      <c r="Z21" s="32" t="s">
        <v>560</v>
      </c>
      <c r="AA21" s="94" t="s">
        <v>521</v>
      </c>
      <c r="AB21" s="94" t="s">
        <v>654</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678</v>
      </c>
      <c r="W22" s="32" t="s">
        <v>168</v>
      </c>
      <c r="Y22" s="32" t="s">
        <v>428</v>
      </c>
      <c r="Z22" s="32" t="s">
        <v>561</v>
      </c>
      <c r="AA22" s="94" t="s">
        <v>522</v>
      </c>
      <c r="AB22" s="94" t="s">
        <v>655</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679</v>
      </c>
      <c r="W23" s="32" t="s">
        <v>695</v>
      </c>
      <c r="Y23" s="32" t="s">
        <v>429</v>
      </c>
      <c r="Z23" s="32" t="s">
        <v>562</v>
      </c>
      <c r="AA23" s="94" t="s">
        <v>523</v>
      </c>
      <c r="AB23" s="94" t="s">
        <v>656</v>
      </c>
      <c r="AC23" s="31"/>
      <c r="AD23" s="31"/>
      <c r="AE23" s="31"/>
      <c r="AF23" s="30"/>
      <c r="AK23" s="51" t="str">
        <f t="shared" si="7"/>
        <v>V</v>
      </c>
    </row>
    <row r="24" spans="1:37" ht="13.5" customHeight="1" x14ac:dyDescent="0.15">
      <c r="A24" s="88" t="s">
        <v>396</v>
      </c>
      <c r="B24" s="15"/>
      <c r="C24" s="13" t="str">
        <f t="shared" si="9"/>
        <v/>
      </c>
      <c r="D24" s="13" t="str">
        <f>IF(C24="",D23,IF(D23&lt;&gt;"",CONCATENATE(D23,"、",C24),C24))</f>
        <v/>
      </c>
      <c r="F24" s="18" t="s">
        <v>401</v>
      </c>
      <c r="G24" s="17"/>
      <c r="H24" s="13" t="str">
        <f t="shared" si="1"/>
        <v/>
      </c>
      <c r="I24" s="13" t="str">
        <f t="shared" si="5"/>
        <v>一般会計</v>
      </c>
      <c r="K24" s="13"/>
      <c r="L24" s="13"/>
      <c r="O24" s="13"/>
      <c r="P24" s="13"/>
      <c r="Q24" s="19"/>
      <c r="T24" s="13"/>
      <c r="U24" s="32" t="s">
        <v>680</v>
      </c>
      <c r="Y24" s="32" t="s">
        <v>430</v>
      </c>
      <c r="Z24" s="32" t="s">
        <v>563</v>
      </c>
      <c r="AA24" s="94" t="s">
        <v>524</v>
      </c>
      <c r="AB24" s="94" t="s">
        <v>657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681</v>
      </c>
      <c r="Y25" s="32" t="s">
        <v>431</v>
      </c>
      <c r="Z25" s="32" t="s">
        <v>564</v>
      </c>
      <c r="AA25" s="94" t="s">
        <v>525</v>
      </c>
      <c r="AB25" s="94" t="s">
        <v>658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682</v>
      </c>
      <c r="Y26" s="32" t="s">
        <v>432</v>
      </c>
      <c r="Z26" s="32" t="s">
        <v>565</v>
      </c>
      <c r="AA26" s="94" t="s">
        <v>526</v>
      </c>
      <c r="AB26" s="94" t="s">
        <v>659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683</v>
      </c>
      <c r="Y27" s="32" t="s">
        <v>433</v>
      </c>
      <c r="Z27" s="32" t="s">
        <v>566</v>
      </c>
      <c r="AA27" s="94" t="s">
        <v>527</v>
      </c>
      <c r="AB27" s="94" t="s">
        <v>660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684</v>
      </c>
      <c r="Y28" s="32" t="s">
        <v>434</v>
      </c>
      <c r="Z28" s="32" t="s">
        <v>567</v>
      </c>
      <c r="AA28" s="94" t="s">
        <v>528</v>
      </c>
      <c r="AB28" s="94" t="s">
        <v>661</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685</v>
      </c>
      <c r="Y29" s="32" t="s">
        <v>435</v>
      </c>
      <c r="Z29" s="32" t="s">
        <v>568</v>
      </c>
      <c r="AA29" s="94" t="s">
        <v>529</v>
      </c>
      <c r="AB29" s="94" t="s">
        <v>662</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686</v>
      </c>
      <c r="Y30" s="32" t="s">
        <v>436</v>
      </c>
      <c r="Z30" s="32" t="s">
        <v>569</v>
      </c>
      <c r="AA30" s="94" t="s">
        <v>530</v>
      </c>
      <c r="AB30" s="94" t="s">
        <v>663</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687</v>
      </c>
      <c r="Y31" s="32" t="s">
        <v>437</v>
      </c>
      <c r="Z31" s="32" t="s">
        <v>570</v>
      </c>
      <c r="AA31" s="94" t="s">
        <v>531</v>
      </c>
      <c r="AB31" s="94" t="s">
        <v>664</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688</v>
      </c>
      <c r="Y32" s="32" t="s">
        <v>438</v>
      </c>
      <c r="Z32" s="32" t="s">
        <v>571</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689</v>
      </c>
      <c r="Y33" s="32" t="s">
        <v>439</v>
      </c>
      <c r="Z33" s="32" t="s">
        <v>572</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690</v>
      </c>
      <c r="Y34" s="32" t="s">
        <v>440</v>
      </c>
      <c r="Z34" s="32" t="s">
        <v>573</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441</v>
      </c>
      <c r="Z35" s="32" t="s">
        <v>574</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691</v>
      </c>
      <c r="Y36" s="32" t="s">
        <v>442</v>
      </c>
      <c r="Z36" s="32" t="s">
        <v>575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443</v>
      </c>
      <c r="Z37" s="32" t="s">
        <v>576</v>
      </c>
      <c r="AF37" s="30"/>
      <c r="AK37" s="51" t="str">
        <f t="shared" si="7"/>
        <v>j</v>
      </c>
    </row>
    <row r="38" spans="1:37" x14ac:dyDescent="0.15">
      <c r="A38" s="13"/>
      <c r="B38" s="13"/>
      <c r="F38" s="13"/>
      <c r="G38" s="19"/>
      <c r="K38" s="13"/>
      <c r="L38" s="13"/>
      <c r="O38" s="13"/>
      <c r="P38" s="13"/>
      <c r="Q38" s="19"/>
      <c r="T38" s="13"/>
      <c r="U38" s="32" t="s">
        <v>380</v>
      </c>
      <c r="Y38" s="32" t="s">
        <v>444</v>
      </c>
      <c r="Z38" s="32" t="s">
        <v>577</v>
      </c>
      <c r="AF38" s="30"/>
      <c r="AK38" s="51" t="str">
        <f t="shared" si="7"/>
        <v>k</v>
      </c>
    </row>
    <row r="39" spans="1:37" x14ac:dyDescent="0.15">
      <c r="A39" s="13"/>
      <c r="B39" s="13"/>
      <c r="F39" s="13" t="str">
        <f>I37</f>
        <v>一般会計</v>
      </c>
      <c r="G39" s="19"/>
      <c r="K39" s="13"/>
      <c r="L39" s="13"/>
      <c r="O39" s="13"/>
      <c r="P39" s="13"/>
      <c r="Q39" s="19"/>
      <c r="T39" s="13"/>
      <c r="U39" s="32" t="s">
        <v>390</v>
      </c>
      <c r="Y39" s="32" t="s">
        <v>445</v>
      </c>
      <c r="Z39" s="32" t="s">
        <v>578</v>
      </c>
      <c r="AF39" s="30"/>
      <c r="AK39" s="51" t="str">
        <f t="shared" si="7"/>
        <v>l</v>
      </c>
    </row>
    <row r="40" spans="1:37" x14ac:dyDescent="0.15">
      <c r="A40" s="13"/>
      <c r="B40" s="13"/>
      <c r="F40" s="13"/>
      <c r="G40" s="19"/>
      <c r="K40" s="13"/>
      <c r="L40" s="13"/>
      <c r="O40" s="13"/>
      <c r="P40" s="13"/>
      <c r="Q40" s="19"/>
      <c r="T40" s="13"/>
      <c r="Y40" s="32" t="s">
        <v>446</v>
      </c>
      <c r="Z40" s="32" t="s">
        <v>579</v>
      </c>
      <c r="AF40" s="30"/>
      <c r="AK40" s="51" t="str">
        <f t="shared" si="7"/>
        <v>m</v>
      </c>
    </row>
    <row r="41" spans="1:37" x14ac:dyDescent="0.15">
      <c r="A41" s="13"/>
      <c r="B41" s="13"/>
      <c r="F41" s="13"/>
      <c r="G41" s="19"/>
      <c r="K41" s="13"/>
      <c r="L41" s="13"/>
      <c r="O41" s="13"/>
      <c r="P41" s="13"/>
      <c r="Q41" s="19"/>
      <c r="T41" s="13"/>
      <c r="Y41" s="32" t="s">
        <v>447</v>
      </c>
      <c r="Z41" s="32" t="s">
        <v>580</v>
      </c>
      <c r="AF41" s="30"/>
      <c r="AK41" s="51" t="str">
        <f t="shared" si="7"/>
        <v>n</v>
      </c>
    </row>
    <row r="42" spans="1:37" x14ac:dyDescent="0.15">
      <c r="A42" s="13"/>
      <c r="B42" s="13"/>
      <c r="F42" s="13"/>
      <c r="G42" s="19"/>
      <c r="K42" s="13"/>
      <c r="L42" s="13"/>
      <c r="O42" s="13"/>
      <c r="P42" s="13"/>
      <c r="Q42" s="19"/>
      <c r="T42" s="13"/>
      <c r="Y42" s="32" t="s">
        <v>448</v>
      </c>
      <c r="Z42" s="32" t="s">
        <v>581</v>
      </c>
      <c r="AF42" s="30"/>
      <c r="AK42" s="51" t="str">
        <f t="shared" si="7"/>
        <v>o</v>
      </c>
    </row>
    <row r="43" spans="1:37" x14ac:dyDescent="0.15">
      <c r="A43" s="13"/>
      <c r="B43" s="13"/>
      <c r="F43" s="13"/>
      <c r="G43" s="19"/>
      <c r="K43" s="13"/>
      <c r="L43" s="13"/>
      <c r="O43" s="13"/>
      <c r="P43" s="13"/>
      <c r="Q43" s="19"/>
      <c r="T43" s="13"/>
      <c r="Y43" s="32" t="s">
        <v>449</v>
      </c>
      <c r="Z43" s="32" t="s">
        <v>582</v>
      </c>
      <c r="AF43" s="30"/>
      <c r="AK43" s="51" t="str">
        <f t="shared" si="7"/>
        <v>p</v>
      </c>
    </row>
    <row r="44" spans="1:37" x14ac:dyDescent="0.15">
      <c r="A44" s="13"/>
      <c r="B44" s="13"/>
      <c r="F44" s="13"/>
      <c r="G44" s="19"/>
      <c r="K44" s="13"/>
      <c r="L44" s="13"/>
      <c r="O44" s="13"/>
      <c r="P44" s="13"/>
      <c r="Q44" s="19"/>
      <c r="T44" s="13"/>
      <c r="Y44" s="32" t="s">
        <v>450</v>
      </c>
      <c r="Z44" s="32" t="s">
        <v>583</v>
      </c>
      <c r="AF44" s="30"/>
      <c r="AK44" s="51" t="str">
        <f t="shared" si="7"/>
        <v>q</v>
      </c>
    </row>
    <row r="45" spans="1:37" x14ac:dyDescent="0.15">
      <c r="A45" s="13"/>
      <c r="B45" s="13"/>
      <c r="F45" s="13"/>
      <c r="G45" s="19"/>
      <c r="K45" s="13"/>
      <c r="L45" s="13"/>
      <c r="O45" s="13"/>
      <c r="P45" s="13"/>
      <c r="Q45" s="19"/>
      <c r="T45" s="13"/>
      <c r="Y45" s="32" t="s">
        <v>451</v>
      </c>
      <c r="Z45" s="32" t="s">
        <v>584</v>
      </c>
      <c r="AF45" s="30"/>
      <c r="AK45" s="51" t="str">
        <f t="shared" si="7"/>
        <v>r</v>
      </c>
    </row>
    <row r="46" spans="1:37" x14ac:dyDescent="0.15">
      <c r="A46" s="13"/>
      <c r="B46" s="13"/>
      <c r="F46" s="13"/>
      <c r="G46" s="19"/>
      <c r="K46" s="13"/>
      <c r="L46" s="13"/>
      <c r="O46" s="13"/>
      <c r="P46" s="13"/>
      <c r="Q46" s="19"/>
      <c r="T46" s="13"/>
      <c r="Y46" s="32" t="s">
        <v>452</v>
      </c>
      <c r="Z46" s="32" t="s">
        <v>585</v>
      </c>
      <c r="AF46" s="30"/>
      <c r="AK46" s="51" t="str">
        <f t="shared" si="7"/>
        <v>s</v>
      </c>
    </row>
    <row r="47" spans="1:37" x14ac:dyDescent="0.15">
      <c r="A47" s="13"/>
      <c r="B47" s="13"/>
      <c r="F47" s="13"/>
      <c r="G47" s="19"/>
      <c r="K47" s="13"/>
      <c r="L47" s="13"/>
      <c r="O47" s="13"/>
      <c r="P47" s="13"/>
      <c r="Q47" s="19"/>
      <c r="T47" s="13"/>
      <c r="Y47" s="32" t="s">
        <v>453</v>
      </c>
      <c r="Z47" s="32" t="s">
        <v>586</v>
      </c>
      <c r="AF47" s="30"/>
      <c r="AK47" s="51" t="str">
        <f t="shared" si="7"/>
        <v>t</v>
      </c>
    </row>
    <row r="48" spans="1:37" x14ac:dyDescent="0.15">
      <c r="A48" s="13"/>
      <c r="B48" s="13"/>
      <c r="F48" s="13"/>
      <c r="G48" s="19"/>
      <c r="K48" s="13"/>
      <c r="L48" s="13"/>
      <c r="O48" s="13"/>
      <c r="P48" s="13"/>
      <c r="Q48" s="19"/>
      <c r="T48" s="13"/>
      <c r="Y48" s="32" t="s">
        <v>454</v>
      </c>
      <c r="Z48" s="32" t="s">
        <v>587</v>
      </c>
      <c r="AF48" s="30"/>
      <c r="AK48" s="51" t="str">
        <f t="shared" si="7"/>
        <v>u</v>
      </c>
    </row>
    <row r="49" spans="1:37" x14ac:dyDescent="0.15">
      <c r="A49" s="13"/>
      <c r="B49" s="13"/>
      <c r="F49" s="13"/>
      <c r="G49" s="19"/>
      <c r="K49" s="13"/>
      <c r="L49" s="13"/>
      <c r="O49" s="13"/>
      <c r="P49" s="13"/>
      <c r="Q49" s="19"/>
      <c r="T49" s="13"/>
      <c r="Y49" s="32" t="s">
        <v>455</v>
      </c>
      <c r="Z49" s="32" t="s">
        <v>588</v>
      </c>
      <c r="AF49" s="30"/>
      <c r="AK49" s="51" t="str">
        <f t="shared" si="7"/>
        <v>v</v>
      </c>
    </row>
    <row r="50" spans="1:37" x14ac:dyDescent="0.15">
      <c r="A50" s="13"/>
      <c r="B50" s="13"/>
      <c r="F50" s="13"/>
      <c r="G50" s="19"/>
      <c r="K50" s="13"/>
      <c r="L50" s="13"/>
      <c r="O50" s="13"/>
      <c r="P50" s="13"/>
      <c r="Q50" s="19"/>
      <c r="T50" s="13"/>
      <c r="Y50" s="32" t="s">
        <v>456</v>
      </c>
      <c r="Z50" s="32" t="s">
        <v>589</v>
      </c>
      <c r="AF50" s="30"/>
    </row>
    <row r="51" spans="1:37" x14ac:dyDescent="0.15">
      <c r="A51" s="13"/>
      <c r="B51" s="13"/>
      <c r="F51" s="13"/>
      <c r="G51" s="19"/>
      <c r="K51" s="13"/>
      <c r="L51" s="13"/>
      <c r="O51" s="13"/>
      <c r="P51" s="13"/>
      <c r="Q51" s="19"/>
      <c r="T51" s="13"/>
      <c r="Y51" s="32" t="s">
        <v>457</v>
      </c>
      <c r="Z51" s="32" t="s">
        <v>590</v>
      </c>
      <c r="AF51" s="30"/>
    </row>
    <row r="52" spans="1:37" x14ac:dyDescent="0.15">
      <c r="A52" s="13"/>
      <c r="B52" s="13"/>
      <c r="F52" s="13"/>
      <c r="G52" s="19"/>
      <c r="K52" s="13"/>
      <c r="L52" s="13"/>
      <c r="O52" s="13"/>
      <c r="P52" s="13"/>
      <c r="Q52" s="19"/>
      <c r="T52" s="13"/>
      <c r="Y52" s="32" t="s">
        <v>458</v>
      </c>
      <c r="Z52" s="32" t="s">
        <v>591</v>
      </c>
      <c r="AF52" s="30"/>
    </row>
    <row r="53" spans="1:37" x14ac:dyDescent="0.15">
      <c r="A53" s="13"/>
      <c r="B53" s="13"/>
      <c r="F53" s="13"/>
      <c r="G53" s="19"/>
      <c r="K53" s="13"/>
      <c r="L53" s="13"/>
      <c r="O53" s="13"/>
      <c r="P53" s="13"/>
      <c r="Q53" s="19"/>
      <c r="T53" s="13"/>
      <c r="Y53" s="32" t="s">
        <v>459</v>
      </c>
      <c r="Z53" s="32" t="s">
        <v>592</v>
      </c>
      <c r="AF53" s="30"/>
    </row>
    <row r="54" spans="1:37" x14ac:dyDescent="0.15">
      <c r="A54" s="13"/>
      <c r="B54" s="13"/>
      <c r="F54" s="13"/>
      <c r="G54" s="19"/>
      <c r="K54" s="13"/>
      <c r="L54" s="13"/>
      <c r="O54" s="13"/>
      <c r="P54" s="20"/>
      <c r="Q54" s="19"/>
      <c r="T54" s="13"/>
      <c r="Y54" s="32" t="s">
        <v>460</v>
      </c>
      <c r="Z54" s="32" t="s">
        <v>593</v>
      </c>
      <c r="AF54" s="30"/>
    </row>
    <row r="55" spans="1:37" x14ac:dyDescent="0.15">
      <c r="A55" s="13"/>
      <c r="B55" s="13"/>
      <c r="F55" s="13"/>
      <c r="G55" s="19"/>
      <c r="K55" s="13"/>
      <c r="L55" s="13"/>
      <c r="O55" s="13"/>
      <c r="P55" s="13"/>
      <c r="Q55" s="19"/>
      <c r="T55" s="13"/>
      <c r="Y55" s="32" t="s">
        <v>461</v>
      </c>
      <c r="Z55" s="32" t="s">
        <v>594</v>
      </c>
      <c r="AF55" s="30"/>
    </row>
    <row r="56" spans="1:37" x14ac:dyDescent="0.15">
      <c r="A56" s="13"/>
      <c r="B56" s="13"/>
      <c r="F56" s="13"/>
      <c r="G56" s="19"/>
      <c r="K56" s="13"/>
      <c r="L56" s="13"/>
      <c r="O56" s="13"/>
      <c r="P56" s="13"/>
      <c r="Q56" s="19"/>
      <c r="T56" s="13"/>
      <c r="Y56" s="32" t="s">
        <v>462</v>
      </c>
      <c r="Z56" s="32" t="s">
        <v>595</v>
      </c>
      <c r="AF56" s="30"/>
    </row>
    <row r="57" spans="1:37" x14ac:dyDescent="0.15">
      <c r="A57" s="13"/>
      <c r="B57" s="13"/>
      <c r="F57" s="13"/>
      <c r="G57" s="19"/>
      <c r="K57" s="13"/>
      <c r="L57" s="13"/>
      <c r="O57" s="13"/>
      <c r="P57" s="13"/>
      <c r="Q57" s="19"/>
      <c r="T57" s="13"/>
      <c r="Y57" s="32" t="s">
        <v>463</v>
      </c>
      <c r="Z57" s="32" t="s">
        <v>596</v>
      </c>
      <c r="AF57" s="30"/>
    </row>
    <row r="58" spans="1:37" x14ac:dyDescent="0.15">
      <c r="A58" s="13"/>
      <c r="B58" s="13"/>
      <c r="F58" s="13"/>
      <c r="G58" s="19"/>
      <c r="K58" s="13"/>
      <c r="L58" s="13"/>
      <c r="O58" s="13"/>
      <c r="P58" s="13"/>
      <c r="Q58" s="19"/>
      <c r="T58" s="13"/>
      <c r="Y58" s="32" t="s">
        <v>464</v>
      </c>
      <c r="Z58" s="32" t="s">
        <v>597</v>
      </c>
      <c r="AF58" s="30"/>
    </row>
    <row r="59" spans="1:37" x14ac:dyDescent="0.15">
      <c r="A59" s="13"/>
      <c r="B59" s="13"/>
      <c r="F59" s="13"/>
      <c r="G59" s="19"/>
      <c r="K59" s="13"/>
      <c r="L59" s="13"/>
      <c r="O59" s="13"/>
      <c r="P59" s="13"/>
      <c r="Q59" s="19"/>
      <c r="T59" s="13"/>
      <c r="Y59" s="32" t="s">
        <v>465</v>
      </c>
      <c r="Z59" s="32" t="s">
        <v>598</v>
      </c>
      <c r="AF59" s="30"/>
    </row>
    <row r="60" spans="1:37" x14ac:dyDescent="0.15">
      <c r="A60" s="13"/>
      <c r="B60" s="13"/>
      <c r="F60" s="13"/>
      <c r="G60" s="19"/>
      <c r="K60" s="13"/>
      <c r="L60" s="13"/>
      <c r="O60" s="13"/>
      <c r="P60" s="13"/>
      <c r="Q60" s="19"/>
      <c r="T60" s="13"/>
      <c r="Y60" s="32" t="s">
        <v>466</v>
      </c>
      <c r="Z60" s="32" t="s">
        <v>599</v>
      </c>
      <c r="AF60" s="30"/>
    </row>
    <row r="61" spans="1:37" x14ac:dyDescent="0.15">
      <c r="A61" s="13"/>
      <c r="B61" s="13"/>
      <c r="F61" s="13"/>
      <c r="G61" s="19"/>
      <c r="K61" s="13"/>
      <c r="L61" s="13"/>
      <c r="O61" s="13"/>
      <c r="P61" s="13"/>
      <c r="Q61" s="19"/>
      <c r="T61" s="13"/>
      <c r="Y61" s="32" t="s">
        <v>467</v>
      </c>
      <c r="Z61" s="32" t="s">
        <v>600</v>
      </c>
      <c r="AF61" s="30"/>
    </row>
    <row r="62" spans="1:37" x14ac:dyDescent="0.15">
      <c r="A62" s="13"/>
      <c r="B62" s="13"/>
      <c r="F62" s="13"/>
      <c r="G62" s="19"/>
      <c r="K62" s="13"/>
      <c r="L62" s="13"/>
      <c r="O62" s="13"/>
      <c r="P62" s="13"/>
      <c r="Q62" s="19"/>
      <c r="T62" s="13"/>
      <c r="Y62" s="32" t="s">
        <v>468</v>
      </c>
      <c r="Z62" s="32" t="s">
        <v>601</v>
      </c>
      <c r="AF62" s="30"/>
    </row>
    <row r="63" spans="1:37" x14ac:dyDescent="0.15">
      <c r="A63" s="13"/>
      <c r="B63" s="13"/>
      <c r="F63" s="13"/>
      <c r="G63" s="19"/>
      <c r="K63" s="13"/>
      <c r="L63" s="13"/>
      <c r="O63" s="13"/>
      <c r="P63" s="13"/>
      <c r="Q63" s="19"/>
      <c r="T63" s="13"/>
      <c r="Y63" s="32" t="s">
        <v>469</v>
      </c>
      <c r="Z63" s="32" t="s">
        <v>602</v>
      </c>
      <c r="AF63" s="30"/>
    </row>
    <row r="64" spans="1:37" x14ac:dyDescent="0.15">
      <c r="A64" s="13"/>
      <c r="B64" s="13"/>
      <c r="F64" s="13"/>
      <c r="G64" s="19"/>
      <c r="K64" s="13"/>
      <c r="L64" s="13"/>
      <c r="O64" s="13"/>
      <c r="P64" s="13"/>
      <c r="Q64" s="19"/>
      <c r="T64" s="13"/>
      <c r="Y64" s="32" t="s">
        <v>470</v>
      </c>
      <c r="Z64" s="32" t="s">
        <v>603</v>
      </c>
      <c r="AF64" s="30"/>
    </row>
    <row r="65" spans="1:32" x14ac:dyDescent="0.15">
      <c r="A65" s="13"/>
      <c r="B65" s="13"/>
      <c r="F65" s="13"/>
      <c r="G65" s="19"/>
      <c r="K65" s="13"/>
      <c r="L65" s="13"/>
      <c r="O65" s="13"/>
      <c r="P65" s="13"/>
      <c r="Q65" s="19"/>
      <c r="T65" s="13"/>
      <c r="Y65" s="32" t="s">
        <v>471</v>
      </c>
      <c r="Z65" s="32" t="s">
        <v>604</v>
      </c>
      <c r="AF65" s="30"/>
    </row>
    <row r="66" spans="1:32" x14ac:dyDescent="0.15">
      <c r="A66" s="13"/>
      <c r="B66" s="13"/>
      <c r="F66" s="13"/>
      <c r="G66" s="19"/>
      <c r="K66" s="13"/>
      <c r="L66" s="13"/>
      <c r="O66" s="13"/>
      <c r="P66" s="13"/>
      <c r="Q66" s="19"/>
      <c r="T66" s="13"/>
      <c r="Y66" s="32" t="s">
        <v>71</v>
      </c>
      <c r="Z66" s="32" t="s">
        <v>605</v>
      </c>
      <c r="AF66" s="30"/>
    </row>
    <row r="67" spans="1:32" x14ac:dyDescent="0.15">
      <c r="A67" s="13"/>
      <c r="B67" s="13"/>
      <c r="F67" s="13"/>
      <c r="G67" s="19"/>
      <c r="K67" s="13"/>
      <c r="L67" s="13"/>
      <c r="O67" s="13"/>
      <c r="P67" s="13"/>
      <c r="Q67" s="19"/>
      <c r="T67" s="13"/>
      <c r="Y67" s="32" t="s">
        <v>472</v>
      </c>
      <c r="Z67" s="32" t="s">
        <v>606</v>
      </c>
      <c r="AF67" s="30"/>
    </row>
    <row r="68" spans="1:32" x14ac:dyDescent="0.15">
      <c r="A68" s="13"/>
      <c r="B68" s="13"/>
      <c r="F68" s="13"/>
      <c r="G68" s="19"/>
      <c r="K68" s="13"/>
      <c r="L68" s="13"/>
      <c r="O68" s="13"/>
      <c r="P68" s="13"/>
      <c r="Q68" s="19"/>
      <c r="T68" s="13"/>
      <c r="Y68" s="32" t="s">
        <v>473</v>
      </c>
      <c r="Z68" s="32" t="s">
        <v>607</v>
      </c>
      <c r="AF68" s="30"/>
    </row>
    <row r="69" spans="1:32" x14ac:dyDescent="0.15">
      <c r="A69" s="13"/>
      <c r="B69" s="13"/>
      <c r="F69" s="13"/>
      <c r="G69" s="19"/>
      <c r="K69" s="13"/>
      <c r="L69" s="13"/>
      <c r="O69" s="13"/>
      <c r="P69" s="13"/>
      <c r="Q69" s="19"/>
      <c r="T69" s="13"/>
      <c r="Y69" s="32" t="s">
        <v>474</v>
      </c>
      <c r="Z69" s="32" t="s">
        <v>608</v>
      </c>
      <c r="AF69" s="30"/>
    </row>
    <row r="70" spans="1:32" x14ac:dyDescent="0.15">
      <c r="A70" s="13"/>
      <c r="B70" s="13"/>
      <c r="Y70" s="32" t="s">
        <v>475</v>
      </c>
      <c r="Z70" s="32" t="s">
        <v>609</v>
      </c>
    </row>
    <row r="71" spans="1:32" x14ac:dyDescent="0.15">
      <c r="Y71" s="32" t="s">
        <v>476</v>
      </c>
      <c r="Z71" s="32" t="s">
        <v>610</v>
      </c>
    </row>
    <row r="72" spans="1:32" x14ac:dyDescent="0.15">
      <c r="Y72" s="32" t="s">
        <v>477</v>
      </c>
      <c r="Z72" s="32" t="s">
        <v>611</v>
      </c>
    </row>
    <row r="73" spans="1:32" x14ac:dyDescent="0.15">
      <c r="Y73" s="32" t="s">
        <v>478</v>
      </c>
      <c r="Z73" s="32" t="s">
        <v>612</v>
      </c>
    </row>
    <row r="74" spans="1:32" x14ac:dyDescent="0.15">
      <c r="Y74" s="32" t="s">
        <v>479</v>
      </c>
      <c r="Z74" s="32" t="s">
        <v>613</v>
      </c>
    </row>
    <row r="75" spans="1:32" x14ac:dyDescent="0.15">
      <c r="Y75" s="32" t="s">
        <v>480</v>
      </c>
      <c r="Z75" s="32" t="s">
        <v>614</v>
      </c>
    </row>
    <row r="76" spans="1:32" x14ac:dyDescent="0.15">
      <c r="Y76" s="32" t="s">
        <v>481</v>
      </c>
      <c r="Z76" s="32" t="s">
        <v>615</v>
      </c>
    </row>
    <row r="77" spans="1:32" x14ac:dyDescent="0.15">
      <c r="Y77" s="32" t="s">
        <v>482</v>
      </c>
      <c r="Z77" s="32" t="s">
        <v>616</v>
      </c>
    </row>
    <row r="78" spans="1:32" x14ac:dyDescent="0.15">
      <c r="Y78" s="32" t="s">
        <v>483</v>
      </c>
      <c r="Z78" s="32" t="s">
        <v>617</v>
      </c>
    </row>
    <row r="79" spans="1:32" x14ac:dyDescent="0.15">
      <c r="Y79" s="32" t="s">
        <v>484</v>
      </c>
      <c r="Z79" s="32" t="s">
        <v>618</v>
      </c>
    </row>
    <row r="80" spans="1:32" x14ac:dyDescent="0.15">
      <c r="Y80" s="32" t="s">
        <v>485</v>
      </c>
      <c r="Z80" s="32" t="s">
        <v>619</v>
      </c>
    </row>
    <row r="81" spans="25:26" x14ac:dyDescent="0.15">
      <c r="Y81" s="32" t="s">
        <v>486</v>
      </c>
      <c r="Z81" s="32" t="s">
        <v>620</v>
      </c>
    </row>
    <row r="82" spans="25:26" x14ac:dyDescent="0.15">
      <c r="Y82" s="32" t="s">
        <v>487</v>
      </c>
      <c r="Z82" s="32" t="s">
        <v>621</v>
      </c>
    </row>
    <row r="83" spans="25:26" x14ac:dyDescent="0.15">
      <c r="Y83" s="32" t="s">
        <v>488</v>
      </c>
      <c r="Z83" s="32" t="s">
        <v>622</v>
      </c>
    </row>
    <row r="84" spans="25:26" x14ac:dyDescent="0.15">
      <c r="Y84" s="32" t="s">
        <v>489</v>
      </c>
      <c r="Z84" s="32" t="s">
        <v>623</v>
      </c>
    </row>
    <row r="85" spans="25:26" x14ac:dyDescent="0.15">
      <c r="Y85" s="32" t="s">
        <v>490</v>
      </c>
      <c r="Z85" s="32" t="s">
        <v>624</v>
      </c>
    </row>
    <row r="86" spans="25:26" x14ac:dyDescent="0.15">
      <c r="Y86" s="32" t="s">
        <v>491</v>
      </c>
      <c r="Z86" s="32" t="s">
        <v>625</v>
      </c>
    </row>
    <row r="87" spans="25:26" x14ac:dyDescent="0.15">
      <c r="Y87" s="32" t="s">
        <v>492</v>
      </c>
      <c r="Z87" s="32" t="s">
        <v>626</v>
      </c>
    </row>
    <row r="88" spans="25:26" x14ac:dyDescent="0.15">
      <c r="Y88" s="32" t="s">
        <v>493</v>
      </c>
      <c r="Z88" s="32" t="s">
        <v>627</v>
      </c>
    </row>
    <row r="89" spans="25:26" x14ac:dyDescent="0.15">
      <c r="Y89" s="32" t="s">
        <v>494</v>
      </c>
      <c r="Z89" s="32" t="s">
        <v>628</v>
      </c>
    </row>
    <row r="90" spans="25:26" x14ac:dyDescent="0.15">
      <c r="Y90" s="32" t="s">
        <v>495</v>
      </c>
      <c r="Z90" s="32" t="s">
        <v>629</v>
      </c>
    </row>
    <row r="91" spans="25:26" x14ac:dyDescent="0.15">
      <c r="Y91" s="32" t="s">
        <v>496</v>
      </c>
      <c r="Z91" s="32" t="s">
        <v>630</v>
      </c>
    </row>
    <row r="92" spans="25:26" x14ac:dyDescent="0.15">
      <c r="Y92" s="32" t="s">
        <v>497</v>
      </c>
      <c r="Z92" s="32" t="s">
        <v>631</v>
      </c>
    </row>
    <row r="93" spans="25:26" x14ac:dyDescent="0.15">
      <c r="Y93" s="32" t="s">
        <v>498</v>
      </c>
      <c r="Z93" s="32" t="s">
        <v>632</v>
      </c>
    </row>
    <row r="94" spans="25:26" x14ac:dyDescent="0.15">
      <c r="Y94" s="32" t="s">
        <v>499</v>
      </c>
      <c r="Z94" s="32" t="s">
        <v>633</v>
      </c>
    </row>
    <row r="95" spans="25:26" x14ac:dyDescent="0.15">
      <c r="Y95" s="32" t="s">
        <v>500</v>
      </c>
      <c r="Z95" s="32" t="s">
        <v>634</v>
      </c>
    </row>
    <row r="96" spans="25:26" x14ac:dyDescent="0.15">
      <c r="Y96" s="32" t="s">
        <v>402</v>
      </c>
      <c r="Z96" s="32" t="s">
        <v>635</v>
      </c>
    </row>
    <row r="97" spans="25:26" x14ac:dyDescent="0.15">
      <c r="Y97" s="32" t="s">
        <v>501</v>
      </c>
      <c r="Z97" s="32" t="s">
        <v>636</v>
      </c>
    </row>
    <row r="98" spans="25:26" x14ac:dyDescent="0.15">
      <c r="Y98" s="32" t="s">
        <v>502</v>
      </c>
      <c r="Z98" s="32" t="s">
        <v>637</v>
      </c>
    </row>
    <row r="99" spans="25:26" x14ac:dyDescent="0.15">
      <c r="Y99" s="32" t="s">
        <v>534</v>
      </c>
      <c r="Z99" s="32" t="s">
        <v>638</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343</v>
      </c>
      <c r="B2" s="509"/>
      <c r="C2" s="509"/>
      <c r="D2" s="509"/>
      <c r="E2" s="509"/>
      <c r="F2" s="510"/>
      <c r="G2" s="790" t="s">
        <v>146</v>
      </c>
      <c r="H2" s="775"/>
      <c r="I2" s="775"/>
      <c r="J2" s="775"/>
      <c r="K2" s="775"/>
      <c r="L2" s="775"/>
      <c r="M2" s="775"/>
      <c r="N2" s="775"/>
      <c r="O2" s="776"/>
      <c r="P2" s="774" t="s">
        <v>59</v>
      </c>
      <c r="Q2" s="775"/>
      <c r="R2" s="775"/>
      <c r="S2" s="775"/>
      <c r="T2" s="775"/>
      <c r="U2" s="775"/>
      <c r="V2" s="775"/>
      <c r="W2" s="775"/>
      <c r="X2" s="776"/>
      <c r="Y2" s="998"/>
      <c r="Z2" s="409"/>
      <c r="AA2" s="410"/>
      <c r="AB2" s="1002" t="s">
        <v>11</v>
      </c>
      <c r="AC2" s="1003"/>
      <c r="AD2" s="1004"/>
      <c r="AE2" s="990" t="s">
        <v>382</v>
      </c>
      <c r="AF2" s="990"/>
      <c r="AG2" s="990"/>
      <c r="AH2" s="990"/>
      <c r="AI2" s="990" t="s">
        <v>404</v>
      </c>
      <c r="AJ2" s="990"/>
      <c r="AK2" s="990"/>
      <c r="AL2" s="454"/>
      <c r="AM2" s="990" t="s">
        <v>501</v>
      </c>
      <c r="AN2" s="990"/>
      <c r="AO2" s="990"/>
      <c r="AP2" s="454"/>
      <c r="AQ2" s="215" t="s">
        <v>231</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999"/>
      <c r="Z3" s="1000"/>
      <c r="AA3" s="1001"/>
      <c r="AB3" s="1005"/>
      <c r="AC3" s="1006"/>
      <c r="AD3" s="1007"/>
      <c r="AE3" s="386"/>
      <c r="AF3" s="386"/>
      <c r="AG3" s="386"/>
      <c r="AH3" s="386"/>
      <c r="AI3" s="386"/>
      <c r="AJ3" s="386"/>
      <c r="AK3" s="386"/>
      <c r="AL3" s="332"/>
      <c r="AM3" s="386"/>
      <c r="AN3" s="386"/>
      <c r="AO3" s="386"/>
      <c r="AP3" s="332"/>
      <c r="AQ3" s="270"/>
      <c r="AR3" s="271"/>
      <c r="AS3" s="179" t="s">
        <v>232</v>
      </c>
      <c r="AT3" s="202"/>
      <c r="AU3" s="271"/>
      <c r="AV3" s="271"/>
      <c r="AW3" s="375" t="s">
        <v>179</v>
      </c>
      <c r="AX3" s="376"/>
      <c r="AY3" s="34">
        <f t="shared" ref="AY3:AY8" si="0">$AY$2</f>
        <v>0</v>
      </c>
    </row>
    <row r="4" spans="1:51" ht="22.5" customHeight="1" x14ac:dyDescent="0.15">
      <c r="A4" s="511"/>
      <c r="B4" s="509"/>
      <c r="C4" s="509"/>
      <c r="D4" s="509"/>
      <c r="E4" s="509"/>
      <c r="F4" s="510"/>
      <c r="G4" s="536"/>
      <c r="H4" s="1008"/>
      <c r="I4" s="1008"/>
      <c r="J4" s="1008"/>
      <c r="K4" s="1008"/>
      <c r="L4" s="1008"/>
      <c r="M4" s="1008"/>
      <c r="N4" s="1008"/>
      <c r="O4" s="1009"/>
      <c r="P4" s="191"/>
      <c r="Q4" s="1016"/>
      <c r="R4" s="1016"/>
      <c r="S4" s="1016"/>
      <c r="T4" s="1016"/>
      <c r="U4" s="1016"/>
      <c r="V4" s="1016"/>
      <c r="W4" s="1016"/>
      <c r="X4" s="1017"/>
      <c r="Y4" s="994" t="s">
        <v>12</v>
      </c>
      <c r="Z4" s="995"/>
      <c r="AA4" s="996"/>
      <c r="AB4" s="547"/>
      <c r="AC4" s="997"/>
      <c r="AD4" s="997"/>
      <c r="AE4" s="363"/>
      <c r="AF4" s="364"/>
      <c r="AG4" s="364"/>
      <c r="AH4" s="364"/>
      <c r="AI4" s="363"/>
      <c r="AJ4" s="364"/>
      <c r="AK4" s="364"/>
      <c r="AL4" s="364"/>
      <c r="AM4" s="363"/>
      <c r="AN4" s="364"/>
      <c r="AO4" s="364"/>
      <c r="AP4" s="364"/>
      <c r="AQ4" s="166"/>
      <c r="AR4" s="167"/>
      <c r="AS4" s="167"/>
      <c r="AT4" s="168"/>
      <c r="AU4" s="364"/>
      <c r="AV4" s="364"/>
      <c r="AW4" s="364"/>
      <c r="AX4" s="365"/>
      <c r="AY4" s="34">
        <f t="shared" si="0"/>
        <v>0</v>
      </c>
    </row>
    <row r="5" spans="1:51" ht="22.5" customHeight="1" x14ac:dyDescent="0.15">
      <c r="A5" s="512"/>
      <c r="B5" s="513"/>
      <c r="C5" s="513"/>
      <c r="D5" s="513"/>
      <c r="E5" s="513"/>
      <c r="F5" s="514"/>
      <c r="G5" s="1010"/>
      <c r="H5" s="1011"/>
      <c r="I5" s="1011"/>
      <c r="J5" s="1011"/>
      <c r="K5" s="1011"/>
      <c r="L5" s="1011"/>
      <c r="M5" s="1011"/>
      <c r="N5" s="1011"/>
      <c r="O5" s="1012"/>
      <c r="P5" s="1018"/>
      <c r="Q5" s="1018"/>
      <c r="R5" s="1018"/>
      <c r="S5" s="1018"/>
      <c r="T5" s="1018"/>
      <c r="U5" s="1018"/>
      <c r="V5" s="1018"/>
      <c r="W5" s="1018"/>
      <c r="X5" s="1019"/>
      <c r="Y5" s="303" t="s">
        <v>54</v>
      </c>
      <c r="Z5" s="991"/>
      <c r="AA5" s="992"/>
      <c r="AB5" s="518"/>
      <c r="AC5" s="993"/>
      <c r="AD5" s="993"/>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13"/>
      <c r="H6" s="1014"/>
      <c r="I6" s="1014"/>
      <c r="J6" s="1014"/>
      <c r="K6" s="1014"/>
      <c r="L6" s="1014"/>
      <c r="M6" s="1014"/>
      <c r="N6" s="1014"/>
      <c r="O6" s="1015"/>
      <c r="P6" s="1020"/>
      <c r="Q6" s="1020"/>
      <c r="R6" s="1020"/>
      <c r="S6" s="1020"/>
      <c r="T6" s="1020"/>
      <c r="U6" s="1020"/>
      <c r="V6" s="1020"/>
      <c r="W6" s="1020"/>
      <c r="X6" s="1021"/>
      <c r="Y6" s="1022" t="s">
        <v>13</v>
      </c>
      <c r="Z6" s="991"/>
      <c r="AA6" s="992"/>
      <c r="AB6" s="457" t="s">
        <v>180</v>
      </c>
      <c r="AC6" s="1023"/>
      <c r="AD6" s="1023"/>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1" t="s">
        <v>372</v>
      </c>
      <c r="B7" s="892"/>
      <c r="C7" s="892"/>
      <c r="D7" s="892"/>
      <c r="E7" s="892"/>
      <c r="F7" s="893"/>
      <c r="G7" s="897"/>
      <c r="H7" s="898"/>
      <c r="I7" s="898"/>
      <c r="J7" s="898"/>
      <c r="K7" s="898"/>
      <c r="L7" s="898"/>
      <c r="M7" s="898"/>
      <c r="N7" s="898"/>
      <c r="O7" s="898"/>
      <c r="P7" s="898"/>
      <c r="Q7" s="898"/>
      <c r="R7" s="898"/>
      <c r="S7" s="898"/>
      <c r="T7" s="898"/>
      <c r="U7" s="898"/>
      <c r="V7" s="898"/>
      <c r="W7" s="898"/>
      <c r="X7" s="898"/>
      <c r="Y7" s="898"/>
      <c r="Z7" s="898"/>
      <c r="AA7" s="898"/>
      <c r="AB7" s="898"/>
      <c r="AC7" s="898"/>
      <c r="AD7" s="898"/>
      <c r="AE7" s="898"/>
      <c r="AF7" s="898"/>
      <c r="AG7" s="898"/>
      <c r="AH7" s="898"/>
      <c r="AI7" s="898"/>
      <c r="AJ7" s="898"/>
      <c r="AK7" s="898"/>
      <c r="AL7" s="898"/>
      <c r="AM7" s="898"/>
      <c r="AN7" s="898"/>
      <c r="AO7" s="898"/>
      <c r="AP7" s="898"/>
      <c r="AQ7" s="898"/>
      <c r="AR7" s="898"/>
      <c r="AS7" s="898"/>
      <c r="AT7" s="898"/>
      <c r="AU7" s="898"/>
      <c r="AV7" s="898"/>
      <c r="AW7" s="898"/>
      <c r="AX7" s="899"/>
      <c r="AY7" s="34">
        <f t="shared" si="0"/>
        <v>0</v>
      </c>
    </row>
    <row r="8" spans="1:51" customFormat="1" ht="23.25" customHeight="1" x14ac:dyDescent="0.15">
      <c r="A8" s="894"/>
      <c r="B8" s="895"/>
      <c r="C8" s="895"/>
      <c r="D8" s="895"/>
      <c r="E8" s="895"/>
      <c r="F8" s="896"/>
      <c r="G8" s="900"/>
      <c r="H8" s="901"/>
      <c r="I8" s="901"/>
      <c r="J8" s="901"/>
      <c r="K8" s="901"/>
      <c r="L8" s="901"/>
      <c r="M8" s="901"/>
      <c r="N8" s="901"/>
      <c r="O8" s="901"/>
      <c r="P8" s="901"/>
      <c r="Q8" s="901"/>
      <c r="R8" s="901"/>
      <c r="S8" s="901"/>
      <c r="T8" s="901"/>
      <c r="U8" s="901"/>
      <c r="V8" s="901"/>
      <c r="W8" s="901"/>
      <c r="X8" s="901"/>
      <c r="Y8" s="901"/>
      <c r="Z8" s="901"/>
      <c r="AA8" s="901"/>
      <c r="AB8" s="901"/>
      <c r="AC8" s="901"/>
      <c r="AD8" s="901"/>
      <c r="AE8" s="901"/>
      <c r="AF8" s="901"/>
      <c r="AG8" s="901"/>
      <c r="AH8" s="901"/>
      <c r="AI8" s="901"/>
      <c r="AJ8" s="901"/>
      <c r="AK8" s="901"/>
      <c r="AL8" s="901"/>
      <c r="AM8" s="901"/>
      <c r="AN8" s="901"/>
      <c r="AO8" s="901"/>
      <c r="AP8" s="901"/>
      <c r="AQ8" s="901"/>
      <c r="AR8" s="901"/>
      <c r="AS8" s="901"/>
      <c r="AT8" s="901"/>
      <c r="AU8" s="901"/>
      <c r="AV8" s="901"/>
      <c r="AW8" s="901"/>
      <c r="AX8" s="903"/>
      <c r="AY8" s="34">
        <f t="shared" si="0"/>
        <v>0</v>
      </c>
    </row>
    <row r="9" spans="1:51" ht="18.75" customHeight="1" x14ac:dyDescent="0.15">
      <c r="A9" s="508" t="s">
        <v>343</v>
      </c>
      <c r="B9" s="509"/>
      <c r="C9" s="509"/>
      <c r="D9" s="509"/>
      <c r="E9" s="509"/>
      <c r="F9" s="510"/>
      <c r="G9" s="790" t="s">
        <v>146</v>
      </c>
      <c r="H9" s="775"/>
      <c r="I9" s="775"/>
      <c r="J9" s="775"/>
      <c r="K9" s="775"/>
      <c r="L9" s="775"/>
      <c r="M9" s="775"/>
      <c r="N9" s="775"/>
      <c r="O9" s="776"/>
      <c r="P9" s="774" t="s">
        <v>59</v>
      </c>
      <c r="Q9" s="775"/>
      <c r="R9" s="775"/>
      <c r="S9" s="775"/>
      <c r="T9" s="775"/>
      <c r="U9" s="775"/>
      <c r="V9" s="775"/>
      <c r="W9" s="775"/>
      <c r="X9" s="776"/>
      <c r="Y9" s="998"/>
      <c r="Z9" s="409"/>
      <c r="AA9" s="410"/>
      <c r="AB9" s="1002" t="s">
        <v>11</v>
      </c>
      <c r="AC9" s="1003"/>
      <c r="AD9" s="1004"/>
      <c r="AE9" s="990" t="s">
        <v>382</v>
      </c>
      <c r="AF9" s="990"/>
      <c r="AG9" s="990"/>
      <c r="AH9" s="990"/>
      <c r="AI9" s="990" t="s">
        <v>404</v>
      </c>
      <c r="AJ9" s="990"/>
      <c r="AK9" s="990"/>
      <c r="AL9" s="454"/>
      <c r="AM9" s="990" t="s">
        <v>501</v>
      </c>
      <c r="AN9" s="990"/>
      <c r="AO9" s="990"/>
      <c r="AP9" s="454"/>
      <c r="AQ9" s="215" t="s">
        <v>231</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999"/>
      <c r="Z10" s="1000"/>
      <c r="AA10" s="1001"/>
      <c r="AB10" s="1005"/>
      <c r="AC10" s="1006"/>
      <c r="AD10" s="1007"/>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 t="shared" ref="AY10:AY15" si="1">$AY$9</f>
        <v>0</v>
      </c>
    </row>
    <row r="11" spans="1:51" ht="22.5" customHeight="1" x14ac:dyDescent="0.15">
      <c r="A11" s="511"/>
      <c r="B11" s="509"/>
      <c r="C11" s="509"/>
      <c r="D11" s="509"/>
      <c r="E11" s="509"/>
      <c r="F11" s="510"/>
      <c r="G11" s="536"/>
      <c r="H11" s="1008"/>
      <c r="I11" s="1008"/>
      <c r="J11" s="1008"/>
      <c r="K11" s="1008"/>
      <c r="L11" s="1008"/>
      <c r="M11" s="1008"/>
      <c r="N11" s="1008"/>
      <c r="O11" s="1009"/>
      <c r="P11" s="191"/>
      <c r="Q11" s="1016"/>
      <c r="R11" s="1016"/>
      <c r="S11" s="1016"/>
      <c r="T11" s="1016"/>
      <c r="U11" s="1016"/>
      <c r="V11" s="1016"/>
      <c r="W11" s="1016"/>
      <c r="X11" s="1017"/>
      <c r="Y11" s="994" t="s">
        <v>12</v>
      </c>
      <c r="Z11" s="995"/>
      <c r="AA11" s="996"/>
      <c r="AB11" s="547"/>
      <c r="AC11" s="997"/>
      <c r="AD11" s="997"/>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si="1"/>
        <v>0</v>
      </c>
    </row>
    <row r="12" spans="1:51" ht="22.5" customHeight="1" x14ac:dyDescent="0.15">
      <c r="A12" s="512"/>
      <c r="B12" s="513"/>
      <c r="C12" s="513"/>
      <c r="D12" s="513"/>
      <c r="E12" s="513"/>
      <c r="F12" s="514"/>
      <c r="G12" s="1010"/>
      <c r="H12" s="1011"/>
      <c r="I12" s="1011"/>
      <c r="J12" s="1011"/>
      <c r="K12" s="1011"/>
      <c r="L12" s="1011"/>
      <c r="M12" s="1011"/>
      <c r="N12" s="1011"/>
      <c r="O12" s="1012"/>
      <c r="P12" s="1018"/>
      <c r="Q12" s="1018"/>
      <c r="R12" s="1018"/>
      <c r="S12" s="1018"/>
      <c r="T12" s="1018"/>
      <c r="U12" s="1018"/>
      <c r="V12" s="1018"/>
      <c r="W12" s="1018"/>
      <c r="X12" s="1019"/>
      <c r="Y12" s="303" t="s">
        <v>54</v>
      </c>
      <c r="Z12" s="991"/>
      <c r="AA12" s="992"/>
      <c r="AB12" s="518"/>
      <c r="AC12" s="993"/>
      <c r="AD12" s="993"/>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3"/>
      <c r="B13" s="644"/>
      <c r="C13" s="644"/>
      <c r="D13" s="644"/>
      <c r="E13" s="644"/>
      <c r="F13" s="645"/>
      <c r="G13" s="1013"/>
      <c r="H13" s="1014"/>
      <c r="I13" s="1014"/>
      <c r="J13" s="1014"/>
      <c r="K13" s="1014"/>
      <c r="L13" s="1014"/>
      <c r="M13" s="1014"/>
      <c r="N13" s="1014"/>
      <c r="O13" s="1015"/>
      <c r="P13" s="1020"/>
      <c r="Q13" s="1020"/>
      <c r="R13" s="1020"/>
      <c r="S13" s="1020"/>
      <c r="T13" s="1020"/>
      <c r="U13" s="1020"/>
      <c r="V13" s="1020"/>
      <c r="W13" s="1020"/>
      <c r="X13" s="1021"/>
      <c r="Y13" s="1022" t="s">
        <v>13</v>
      </c>
      <c r="Z13" s="991"/>
      <c r="AA13" s="992"/>
      <c r="AB13" s="457" t="s">
        <v>180</v>
      </c>
      <c r="AC13" s="1023"/>
      <c r="AD13" s="1023"/>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1" t="s">
        <v>372</v>
      </c>
      <c r="B14" s="892"/>
      <c r="C14" s="892"/>
      <c r="D14" s="892"/>
      <c r="E14" s="892"/>
      <c r="F14" s="893"/>
      <c r="G14" s="897"/>
      <c r="H14" s="898"/>
      <c r="I14" s="898"/>
      <c r="J14" s="898"/>
      <c r="K14" s="898"/>
      <c r="L14" s="898"/>
      <c r="M14" s="898"/>
      <c r="N14" s="898"/>
      <c r="O14" s="898"/>
      <c r="P14" s="898"/>
      <c r="Q14" s="898"/>
      <c r="R14" s="898"/>
      <c r="S14" s="898"/>
      <c r="T14" s="898"/>
      <c r="U14" s="898"/>
      <c r="V14" s="898"/>
      <c r="W14" s="898"/>
      <c r="X14" s="898"/>
      <c r="Y14" s="898"/>
      <c r="Z14" s="898"/>
      <c r="AA14" s="898"/>
      <c r="AB14" s="898"/>
      <c r="AC14" s="898"/>
      <c r="AD14" s="898"/>
      <c r="AE14" s="898"/>
      <c r="AF14" s="898"/>
      <c r="AG14" s="898"/>
      <c r="AH14" s="898"/>
      <c r="AI14" s="898"/>
      <c r="AJ14" s="898"/>
      <c r="AK14" s="898"/>
      <c r="AL14" s="898"/>
      <c r="AM14" s="898"/>
      <c r="AN14" s="898"/>
      <c r="AO14" s="898"/>
      <c r="AP14" s="898"/>
      <c r="AQ14" s="898"/>
      <c r="AR14" s="898"/>
      <c r="AS14" s="898"/>
      <c r="AT14" s="898"/>
      <c r="AU14" s="898"/>
      <c r="AV14" s="898"/>
      <c r="AW14" s="898"/>
      <c r="AX14" s="899"/>
      <c r="AY14" s="34">
        <f t="shared" si="1"/>
        <v>0</v>
      </c>
    </row>
    <row r="15" spans="1:51" customFormat="1" ht="23.25" customHeight="1" x14ac:dyDescent="0.15">
      <c r="A15" s="894"/>
      <c r="B15" s="895"/>
      <c r="C15" s="895"/>
      <c r="D15" s="895"/>
      <c r="E15" s="895"/>
      <c r="F15" s="896"/>
      <c r="G15" s="900"/>
      <c r="H15" s="901"/>
      <c r="I15" s="901"/>
      <c r="J15" s="901"/>
      <c r="K15" s="901"/>
      <c r="L15" s="901"/>
      <c r="M15" s="901"/>
      <c r="N15" s="901"/>
      <c r="O15" s="901"/>
      <c r="P15" s="901"/>
      <c r="Q15" s="901"/>
      <c r="R15" s="901"/>
      <c r="S15" s="901"/>
      <c r="T15" s="901"/>
      <c r="U15" s="901"/>
      <c r="V15" s="901"/>
      <c r="W15" s="901"/>
      <c r="X15" s="901"/>
      <c r="Y15" s="901"/>
      <c r="Z15" s="901"/>
      <c r="AA15" s="901"/>
      <c r="AB15" s="901"/>
      <c r="AC15" s="901"/>
      <c r="AD15" s="901"/>
      <c r="AE15" s="901"/>
      <c r="AF15" s="901"/>
      <c r="AG15" s="901"/>
      <c r="AH15" s="901"/>
      <c r="AI15" s="901"/>
      <c r="AJ15" s="901"/>
      <c r="AK15" s="901"/>
      <c r="AL15" s="901"/>
      <c r="AM15" s="901"/>
      <c r="AN15" s="901"/>
      <c r="AO15" s="901"/>
      <c r="AP15" s="901"/>
      <c r="AQ15" s="901"/>
      <c r="AR15" s="901"/>
      <c r="AS15" s="901"/>
      <c r="AT15" s="901"/>
      <c r="AU15" s="901"/>
      <c r="AV15" s="901"/>
      <c r="AW15" s="901"/>
      <c r="AX15" s="903"/>
      <c r="AY15" s="34">
        <f t="shared" si="1"/>
        <v>0</v>
      </c>
    </row>
    <row r="16" spans="1:51" ht="18.75" customHeight="1" x14ac:dyDescent="0.15">
      <c r="A16" s="508" t="s">
        <v>343</v>
      </c>
      <c r="B16" s="509"/>
      <c r="C16" s="509"/>
      <c r="D16" s="509"/>
      <c r="E16" s="509"/>
      <c r="F16" s="510"/>
      <c r="G16" s="790" t="s">
        <v>146</v>
      </c>
      <c r="H16" s="775"/>
      <c r="I16" s="775"/>
      <c r="J16" s="775"/>
      <c r="K16" s="775"/>
      <c r="L16" s="775"/>
      <c r="M16" s="775"/>
      <c r="N16" s="775"/>
      <c r="O16" s="776"/>
      <c r="P16" s="774" t="s">
        <v>59</v>
      </c>
      <c r="Q16" s="775"/>
      <c r="R16" s="775"/>
      <c r="S16" s="775"/>
      <c r="T16" s="775"/>
      <c r="U16" s="775"/>
      <c r="V16" s="775"/>
      <c r="W16" s="775"/>
      <c r="X16" s="776"/>
      <c r="Y16" s="998"/>
      <c r="Z16" s="409"/>
      <c r="AA16" s="410"/>
      <c r="AB16" s="1002" t="s">
        <v>11</v>
      </c>
      <c r="AC16" s="1003"/>
      <c r="AD16" s="1004"/>
      <c r="AE16" s="990" t="s">
        <v>382</v>
      </c>
      <c r="AF16" s="990"/>
      <c r="AG16" s="990"/>
      <c r="AH16" s="990"/>
      <c r="AI16" s="990" t="s">
        <v>404</v>
      </c>
      <c r="AJ16" s="990"/>
      <c r="AK16" s="990"/>
      <c r="AL16" s="454"/>
      <c r="AM16" s="990" t="s">
        <v>501</v>
      </c>
      <c r="AN16" s="990"/>
      <c r="AO16" s="990"/>
      <c r="AP16" s="454"/>
      <c r="AQ16" s="215" t="s">
        <v>231</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999"/>
      <c r="Z17" s="1000"/>
      <c r="AA17" s="1001"/>
      <c r="AB17" s="1005"/>
      <c r="AC17" s="1006"/>
      <c r="AD17" s="1007"/>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 t="shared" ref="AY17:AY22" si="2">$AY$16</f>
        <v>0</v>
      </c>
    </row>
    <row r="18" spans="1:51" ht="22.5" customHeight="1" x14ac:dyDescent="0.15">
      <c r="A18" s="511"/>
      <c r="B18" s="509"/>
      <c r="C18" s="509"/>
      <c r="D18" s="509"/>
      <c r="E18" s="509"/>
      <c r="F18" s="510"/>
      <c r="G18" s="536"/>
      <c r="H18" s="1008"/>
      <c r="I18" s="1008"/>
      <c r="J18" s="1008"/>
      <c r="K18" s="1008"/>
      <c r="L18" s="1008"/>
      <c r="M18" s="1008"/>
      <c r="N18" s="1008"/>
      <c r="O18" s="1009"/>
      <c r="P18" s="191"/>
      <c r="Q18" s="1016"/>
      <c r="R18" s="1016"/>
      <c r="S18" s="1016"/>
      <c r="T18" s="1016"/>
      <c r="U18" s="1016"/>
      <c r="V18" s="1016"/>
      <c r="W18" s="1016"/>
      <c r="X18" s="1017"/>
      <c r="Y18" s="994" t="s">
        <v>12</v>
      </c>
      <c r="Z18" s="995"/>
      <c r="AA18" s="996"/>
      <c r="AB18" s="547"/>
      <c r="AC18" s="997"/>
      <c r="AD18" s="997"/>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si="2"/>
        <v>0</v>
      </c>
    </row>
    <row r="19" spans="1:51" ht="22.5" customHeight="1" x14ac:dyDescent="0.15">
      <c r="A19" s="512"/>
      <c r="B19" s="513"/>
      <c r="C19" s="513"/>
      <c r="D19" s="513"/>
      <c r="E19" s="513"/>
      <c r="F19" s="514"/>
      <c r="G19" s="1010"/>
      <c r="H19" s="1011"/>
      <c r="I19" s="1011"/>
      <c r="J19" s="1011"/>
      <c r="K19" s="1011"/>
      <c r="L19" s="1011"/>
      <c r="M19" s="1011"/>
      <c r="N19" s="1011"/>
      <c r="O19" s="1012"/>
      <c r="P19" s="1018"/>
      <c r="Q19" s="1018"/>
      <c r="R19" s="1018"/>
      <c r="S19" s="1018"/>
      <c r="T19" s="1018"/>
      <c r="U19" s="1018"/>
      <c r="V19" s="1018"/>
      <c r="W19" s="1018"/>
      <c r="X19" s="1019"/>
      <c r="Y19" s="303" t="s">
        <v>54</v>
      </c>
      <c r="Z19" s="991"/>
      <c r="AA19" s="992"/>
      <c r="AB19" s="518"/>
      <c r="AC19" s="993"/>
      <c r="AD19" s="993"/>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3"/>
      <c r="B20" s="644"/>
      <c r="C20" s="644"/>
      <c r="D20" s="644"/>
      <c r="E20" s="644"/>
      <c r="F20" s="645"/>
      <c r="G20" s="1013"/>
      <c r="H20" s="1014"/>
      <c r="I20" s="1014"/>
      <c r="J20" s="1014"/>
      <c r="K20" s="1014"/>
      <c r="L20" s="1014"/>
      <c r="M20" s="1014"/>
      <c r="N20" s="1014"/>
      <c r="O20" s="1015"/>
      <c r="P20" s="1020"/>
      <c r="Q20" s="1020"/>
      <c r="R20" s="1020"/>
      <c r="S20" s="1020"/>
      <c r="T20" s="1020"/>
      <c r="U20" s="1020"/>
      <c r="V20" s="1020"/>
      <c r="W20" s="1020"/>
      <c r="X20" s="1021"/>
      <c r="Y20" s="1022" t="s">
        <v>13</v>
      </c>
      <c r="Z20" s="991"/>
      <c r="AA20" s="992"/>
      <c r="AB20" s="457" t="s">
        <v>180</v>
      </c>
      <c r="AC20" s="1023"/>
      <c r="AD20" s="1023"/>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1" t="s">
        <v>372</v>
      </c>
      <c r="B21" s="892"/>
      <c r="C21" s="892"/>
      <c r="D21" s="892"/>
      <c r="E21" s="892"/>
      <c r="F21" s="893"/>
      <c r="G21" s="897"/>
      <c r="H21" s="898"/>
      <c r="I21" s="898"/>
      <c r="J21" s="898"/>
      <c r="K21" s="898"/>
      <c r="L21" s="898"/>
      <c r="M21" s="898"/>
      <c r="N21" s="898"/>
      <c r="O21" s="898"/>
      <c r="P21" s="898"/>
      <c r="Q21" s="898"/>
      <c r="R21" s="898"/>
      <c r="S21" s="898"/>
      <c r="T21" s="898"/>
      <c r="U21" s="898"/>
      <c r="V21" s="898"/>
      <c r="W21" s="898"/>
      <c r="X21" s="898"/>
      <c r="Y21" s="898"/>
      <c r="Z21" s="898"/>
      <c r="AA21" s="898"/>
      <c r="AB21" s="898"/>
      <c r="AC21" s="898"/>
      <c r="AD21" s="898"/>
      <c r="AE21" s="898"/>
      <c r="AF21" s="898"/>
      <c r="AG21" s="898"/>
      <c r="AH21" s="898"/>
      <c r="AI21" s="898"/>
      <c r="AJ21" s="898"/>
      <c r="AK21" s="898"/>
      <c r="AL21" s="898"/>
      <c r="AM21" s="898"/>
      <c r="AN21" s="898"/>
      <c r="AO21" s="898"/>
      <c r="AP21" s="898"/>
      <c r="AQ21" s="898"/>
      <c r="AR21" s="898"/>
      <c r="AS21" s="898"/>
      <c r="AT21" s="898"/>
      <c r="AU21" s="898"/>
      <c r="AV21" s="898"/>
      <c r="AW21" s="898"/>
      <c r="AX21" s="899"/>
      <c r="AY21" s="34">
        <f t="shared" si="2"/>
        <v>0</v>
      </c>
    </row>
    <row r="22" spans="1:51" customFormat="1" ht="23.25" customHeight="1" x14ac:dyDescent="0.15">
      <c r="A22" s="894"/>
      <c r="B22" s="895"/>
      <c r="C22" s="895"/>
      <c r="D22" s="895"/>
      <c r="E22" s="895"/>
      <c r="F22" s="896"/>
      <c r="G22" s="900"/>
      <c r="H22" s="901"/>
      <c r="I22" s="901"/>
      <c r="J22" s="901"/>
      <c r="K22" s="901"/>
      <c r="L22" s="901"/>
      <c r="M22" s="901"/>
      <c r="N22" s="901"/>
      <c r="O22" s="901"/>
      <c r="P22" s="901"/>
      <c r="Q22" s="901"/>
      <c r="R22" s="901"/>
      <c r="S22" s="901"/>
      <c r="T22" s="901"/>
      <c r="U22" s="901"/>
      <c r="V22" s="901"/>
      <c r="W22" s="901"/>
      <c r="X22" s="901"/>
      <c r="Y22" s="901"/>
      <c r="Z22" s="901"/>
      <c r="AA22" s="901"/>
      <c r="AB22" s="901"/>
      <c r="AC22" s="901"/>
      <c r="AD22" s="901"/>
      <c r="AE22" s="901"/>
      <c r="AF22" s="901"/>
      <c r="AG22" s="901"/>
      <c r="AH22" s="901"/>
      <c r="AI22" s="901"/>
      <c r="AJ22" s="901"/>
      <c r="AK22" s="901"/>
      <c r="AL22" s="901"/>
      <c r="AM22" s="901"/>
      <c r="AN22" s="901"/>
      <c r="AO22" s="901"/>
      <c r="AP22" s="901"/>
      <c r="AQ22" s="901"/>
      <c r="AR22" s="901"/>
      <c r="AS22" s="901"/>
      <c r="AT22" s="901"/>
      <c r="AU22" s="901"/>
      <c r="AV22" s="901"/>
      <c r="AW22" s="901"/>
      <c r="AX22" s="903"/>
      <c r="AY22" s="34">
        <f t="shared" si="2"/>
        <v>0</v>
      </c>
    </row>
    <row r="23" spans="1:51" ht="18.75" customHeight="1" x14ac:dyDescent="0.15">
      <c r="A23" s="508" t="s">
        <v>343</v>
      </c>
      <c r="B23" s="509"/>
      <c r="C23" s="509"/>
      <c r="D23" s="509"/>
      <c r="E23" s="509"/>
      <c r="F23" s="510"/>
      <c r="G23" s="790" t="s">
        <v>146</v>
      </c>
      <c r="H23" s="775"/>
      <c r="I23" s="775"/>
      <c r="J23" s="775"/>
      <c r="K23" s="775"/>
      <c r="L23" s="775"/>
      <c r="M23" s="775"/>
      <c r="N23" s="775"/>
      <c r="O23" s="776"/>
      <c r="P23" s="774" t="s">
        <v>59</v>
      </c>
      <c r="Q23" s="775"/>
      <c r="R23" s="775"/>
      <c r="S23" s="775"/>
      <c r="T23" s="775"/>
      <c r="U23" s="775"/>
      <c r="V23" s="775"/>
      <c r="W23" s="775"/>
      <c r="X23" s="776"/>
      <c r="Y23" s="998"/>
      <c r="Z23" s="409"/>
      <c r="AA23" s="410"/>
      <c r="AB23" s="1002" t="s">
        <v>11</v>
      </c>
      <c r="AC23" s="1003"/>
      <c r="AD23" s="1004"/>
      <c r="AE23" s="990" t="s">
        <v>382</v>
      </c>
      <c r="AF23" s="990"/>
      <c r="AG23" s="990"/>
      <c r="AH23" s="990"/>
      <c r="AI23" s="990" t="s">
        <v>404</v>
      </c>
      <c r="AJ23" s="990"/>
      <c r="AK23" s="990"/>
      <c r="AL23" s="454"/>
      <c r="AM23" s="990" t="s">
        <v>501</v>
      </c>
      <c r="AN23" s="990"/>
      <c r="AO23" s="990"/>
      <c r="AP23" s="454"/>
      <c r="AQ23" s="215" t="s">
        <v>231</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999"/>
      <c r="Z24" s="1000"/>
      <c r="AA24" s="1001"/>
      <c r="AB24" s="1005"/>
      <c r="AC24" s="1006"/>
      <c r="AD24" s="1007"/>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 t="shared" ref="AY24:AY29" si="3">$AY$23</f>
        <v>0</v>
      </c>
    </row>
    <row r="25" spans="1:51" ht="22.5" customHeight="1" x14ac:dyDescent="0.15">
      <c r="A25" s="511"/>
      <c r="B25" s="509"/>
      <c r="C25" s="509"/>
      <c r="D25" s="509"/>
      <c r="E25" s="509"/>
      <c r="F25" s="510"/>
      <c r="G25" s="536"/>
      <c r="H25" s="1008"/>
      <c r="I25" s="1008"/>
      <c r="J25" s="1008"/>
      <c r="K25" s="1008"/>
      <c r="L25" s="1008"/>
      <c r="M25" s="1008"/>
      <c r="N25" s="1008"/>
      <c r="O25" s="1009"/>
      <c r="P25" s="191"/>
      <c r="Q25" s="1016"/>
      <c r="R25" s="1016"/>
      <c r="S25" s="1016"/>
      <c r="T25" s="1016"/>
      <c r="U25" s="1016"/>
      <c r="V25" s="1016"/>
      <c r="W25" s="1016"/>
      <c r="X25" s="1017"/>
      <c r="Y25" s="994" t="s">
        <v>12</v>
      </c>
      <c r="Z25" s="995"/>
      <c r="AA25" s="996"/>
      <c r="AB25" s="547"/>
      <c r="AC25" s="997"/>
      <c r="AD25" s="997"/>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si="3"/>
        <v>0</v>
      </c>
    </row>
    <row r="26" spans="1:51" ht="22.5" customHeight="1" x14ac:dyDescent="0.15">
      <c r="A26" s="512"/>
      <c r="B26" s="513"/>
      <c r="C26" s="513"/>
      <c r="D26" s="513"/>
      <c r="E26" s="513"/>
      <c r="F26" s="514"/>
      <c r="G26" s="1010"/>
      <c r="H26" s="1011"/>
      <c r="I26" s="1011"/>
      <c r="J26" s="1011"/>
      <c r="K26" s="1011"/>
      <c r="L26" s="1011"/>
      <c r="M26" s="1011"/>
      <c r="N26" s="1011"/>
      <c r="O26" s="1012"/>
      <c r="P26" s="1018"/>
      <c r="Q26" s="1018"/>
      <c r="R26" s="1018"/>
      <c r="S26" s="1018"/>
      <c r="T26" s="1018"/>
      <c r="U26" s="1018"/>
      <c r="V26" s="1018"/>
      <c r="W26" s="1018"/>
      <c r="X26" s="1019"/>
      <c r="Y26" s="303" t="s">
        <v>54</v>
      </c>
      <c r="Z26" s="991"/>
      <c r="AA26" s="992"/>
      <c r="AB26" s="518"/>
      <c r="AC26" s="993"/>
      <c r="AD26" s="993"/>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3"/>
      <c r="B27" s="644"/>
      <c r="C27" s="644"/>
      <c r="D27" s="644"/>
      <c r="E27" s="644"/>
      <c r="F27" s="645"/>
      <c r="G27" s="1013"/>
      <c r="H27" s="1014"/>
      <c r="I27" s="1014"/>
      <c r="J27" s="1014"/>
      <c r="K27" s="1014"/>
      <c r="L27" s="1014"/>
      <c r="M27" s="1014"/>
      <c r="N27" s="1014"/>
      <c r="O27" s="1015"/>
      <c r="P27" s="1020"/>
      <c r="Q27" s="1020"/>
      <c r="R27" s="1020"/>
      <c r="S27" s="1020"/>
      <c r="T27" s="1020"/>
      <c r="U27" s="1020"/>
      <c r="V27" s="1020"/>
      <c r="W27" s="1020"/>
      <c r="X27" s="1021"/>
      <c r="Y27" s="1022" t="s">
        <v>13</v>
      </c>
      <c r="Z27" s="991"/>
      <c r="AA27" s="992"/>
      <c r="AB27" s="457" t="s">
        <v>180</v>
      </c>
      <c r="AC27" s="1023"/>
      <c r="AD27" s="1023"/>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1" t="s">
        <v>372</v>
      </c>
      <c r="B28" s="892"/>
      <c r="C28" s="892"/>
      <c r="D28" s="892"/>
      <c r="E28" s="892"/>
      <c r="F28" s="893"/>
      <c r="G28" s="897"/>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9"/>
      <c r="AY28" s="34">
        <f t="shared" si="3"/>
        <v>0</v>
      </c>
    </row>
    <row r="29" spans="1:51" customFormat="1" ht="23.25" customHeight="1" x14ac:dyDescent="0.15">
      <c r="A29" s="894"/>
      <c r="B29" s="895"/>
      <c r="C29" s="895"/>
      <c r="D29" s="895"/>
      <c r="E29" s="895"/>
      <c r="F29" s="896"/>
      <c r="G29" s="900"/>
      <c r="H29" s="901"/>
      <c r="I29" s="901"/>
      <c r="J29" s="901"/>
      <c r="K29" s="901"/>
      <c r="L29" s="901"/>
      <c r="M29" s="901"/>
      <c r="N29" s="901"/>
      <c r="O29" s="901"/>
      <c r="P29" s="901"/>
      <c r="Q29" s="901"/>
      <c r="R29" s="901"/>
      <c r="S29" s="901"/>
      <c r="T29" s="901"/>
      <c r="U29" s="901"/>
      <c r="V29" s="901"/>
      <c r="W29" s="901"/>
      <c r="X29" s="901"/>
      <c r="Y29" s="901"/>
      <c r="Z29" s="901"/>
      <c r="AA29" s="901"/>
      <c r="AB29" s="901"/>
      <c r="AC29" s="901"/>
      <c r="AD29" s="901"/>
      <c r="AE29" s="901"/>
      <c r="AF29" s="901"/>
      <c r="AG29" s="901"/>
      <c r="AH29" s="901"/>
      <c r="AI29" s="901"/>
      <c r="AJ29" s="901"/>
      <c r="AK29" s="901"/>
      <c r="AL29" s="901"/>
      <c r="AM29" s="901"/>
      <c r="AN29" s="901"/>
      <c r="AO29" s="901"/>
      <c r="AP29" s="901"/>
      <c r="AQ29" s="901"/>
      <c r="AR29" s="901"/>
      <c r="AS29" s="901"/>
      <c r="AT29" s="901"/>
      <c r="AU29" s="901"/>
      <c r="AV29" s="901"/>
      <c r="AW29" s="901"/>
      <c r="AX29" s="903"/>
      <c r="AY29" s="34">
        <f t="shared" si="3"/>
        <v>0</v>
      </c>
    </row>
    <row r="30" spans="1:51" ht="18.75" customHeight="1" x14ac:dyDescent="0.15">
      <c r="A30" s="508" t="s">
        <v>343</v>
      </c>
      <c r="B30" s="509"/>
      <c r="C30" s="509"/>
      <c r="D30" s="509"/>
      <c r="E30" s="509"/>
      <c r="F30" s="510"/>
      <c r="G30" s="790" t="s">
        <v>146</v>
      </c>
      <c r="H30" s="775"/>
      <c r="I30" s="775"/>
      <c r="J30" s="775"/>
      <c r="K30" s="775"/>
      <c r="L30" s="775"/>
      <c r="M30" s="775"/>
      <c r="N30" s="775"/>
      <c r="O30" s="776"/>
      <c r="P30" s="774" t="s">
        <v>59</v>
      </c>
      <c r="Q30" s="775"/>
      <c r="R30" s="775"/>
      <c r="S30" s="775"/>
      <c r="T30" s="775"/>
      <c r="U30" s="775"/>
      <c r="V30" s="775"/>
      <c r="W30" s="775"/>
      <c r="X30" s="776"/>
      <c r="Y30" s="998"/>
      <c r="Z30" s="409"/>
      <c r="AA30" s="410"/>
      <c r="AB30" s="1002" t="s">
        <v>11</v>
      </c>
      <c r="AC30" s="1003"/>
      <c r="AD30" s="1004"/>
      <c r="AE30" s="990" t="s">
        <v>382</v>
      </c>
      <c r="AF30" s="990"/>
      <c r="AG30" s="990"/>
      <c r="AH30" s="990"/>
      <c r="AI30" s="990" t="s">
        <v>404</v>
      </c>
      <c r="AJ30" s="990"/>
      <c r="AK30" s="990"/>
      <c r="AL30" s="454"/>
      <c r="AM30" s="990" t="s">
        <v>501</v>
      </c>
      <c r="AN30" s="990"/>
      <c r="AO30" s="990"/>
      <c r="AP30" s="454"/>
      <c r="AQ30" s="215" t="s">
        <v>231</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999"/>
      <c r="Z31" s="1000"/>
      <c r="AA31" s="1001"/>
      <c r="AB31" s="1005"/>
      <c r="AC31" s="1006"/>
      <c r="AD31" s="1007"/>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 t="shared" ref="AY31:AY36" si="4">$AY$30</f>
        <v>0</v>
      </c>
    </row>
    <row r="32" spans="1:51" ht="22.5" customHeight="1" x14ac:dyDescent="0.15">
      <c r="A32" s="511"/>
      <c r="B32" s="509"/>
      <c r="C32" s="509"/>
      <c r="D32" s="509"/>
      <c r="E32" s="509"/>
      <c r="F32" s="510"/>
      <c r="G32" s="536"/>
      <c r="H32" s="1008"/>
      <c r="I32" s="1008"/>
      <c r="J32" s="1008"/>
      <c r="K32" s="1008"/>
      <c r="L32" s="1008"/>
      <c r="M32" s="1008"/>
      <c r="N32" s="1008"/>
      <c r="O32" s="1009"/>
      <c r="P32" s="191"/>
      <c r="Q32" s="1016"/>
      <c r="R32" s="1016"/>
      <c r="S32" s="1016"/>
      <c r="T32" s="1016"/>
      <c r="U32" s="1016"/>
      <c r="V32" s="1016"/>
      <c r="W32" s="1016"/>
      <c r="X32" s="1017"/>
      <c r="Y32" s="994" t="s">
        <v>12</v>
      </c>
      <c r="Z32" s="995"/>
      <c r="AA32" s="996"/>
      <c r="AB32" s="547"/>
      <c r="AC32" s="997"/>
      <c r="AD32" s="997"/>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si="4"/>
        <v>0</v>
      </c>
    </row>
    <row r="33" spans="1:51" ht="22.5" customHeight="1" x14ac:dyDescent="0.15">
      <c r="A33" s="512"/>
      <c r="B33" s="513"/>
      <c r="C33" s="513"/>
      <c r="D33" s="513"/>
      <c r="E33" s="513"/>
      <c r="F33" s="514"/>
      <c r="G33" s="1010"/>
      <c r="H33" s="1011"/>
      <c r="I33" s="1011"/>
      <c r="J33" s="1011"/>
      <c r="K33" s="1011"/>
      <c r="L33" s="1011"/>
      <c r="M33" s="1011"/>
      <c r="N33" s="1011"/>
      <c r="O33" s="1012"/>
      <c r="P33" s="1018"/>
      <c r="Q33" s="1018"/>
      <c r="R33" s="1018"/>
      <c r="S33" s="1018"/>
      <c r="T33" s="1018"/>
      <c r="U33" s="1018"/>
      <c r="V33" s="1018"/>
      <c r="W33" s="1018"/>
      <c r="X33" s="1019"/>
      <c r="Y33" s="303" t="s">
        <v>54</v>
      </c>
      <c r="Z33" s="991"/>
      <c r="AA33" s="992"/>
      <c r="AB33" s="518"/>
      <c r="AC33" s="993"/>
      <c r="AD33" s="993"/>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3"/>
      <c r="B34" s="644"/>
      <c r="C34" s="644"/>
      <c r="D34" s="644"/>
      <c r="E34" s="644"/>
      <c r="F34" s="645"/>
      <c r="G34" s="1013"/>
      <c r="H34" s="1014"/>
      <c r="I34" s="1014"/>
      <c r="J34" s="1014"/>
      <c r="K34" s="1014"/>
      <c r="L34" s="1014"/>
      <c r="M34" s="1014"/>
      <c r="N34" s="1014"/>
      <c r="O34" s="1015"/>
      <c r="P34" s="1020"/>
      <c r="Q34" s="1020"/>
      <c r="R34" s="1020"/>
      <c r="S34" s="1020"/>
      <c r="T34" s="1020"/>
      <c r="U34" s="1020"/>
      <c r="V34" s="1020"/>
      <c r="W34" s="1020"/>
      <c r="X34" s="1021"/>
      <c r="Y34" s="1022" t="s">
        <v>13</v>
      </c>
      <c r="Z34" s="991"/>
      <c r="AA34" s="992"/>
      <c r="AB34" s="457" t="s">
        <v>180</v>
      </c>
      <c r="AC34" s="1023"/>
      <c r="AD34" s="1023"/>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1" t="s">
        <v>372</v>
      </c>
      <c r="B35" s="892"/>
      <c r="C35" s="892"/>
      <c r="D35" s="892"/>
      <c r="E35" s="892"/>
      <c r="F35" s="893"/>
      <c r="G35" s="897"/>
      <c r="H35" s="898"/>
      <c r="I35" s="898"/>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9"/>
      <c r="AY35" s="34">
        <f t="shared" si="4"/>
        <v>0</v>
      </c>
    </row>
    <row r="36" spans="1:51" customFormat="1" ht="23.25" customHeight="1" x14ac:dyDescent="0.15">
      <c r="A36" s="894"/>
      <c r="B36" s="895"/>
      <c r="C36" s="895"/>
      <c r="D36" s="895"/>
      <c r="E36" s="895"/>
      <c r="F36" s="896"/>
      <c r="G36" s="900"/>
      <c r="H36" s="901"/>
      <c r="I36" s="901"/>
      <c r="J36" s="901"/>
      <c r="K36" s="901"/>
      <c r="L36" s="901"/>
      <c r="M36" s="901"/>
      <c r="N36" s="901"/>
      <c r="O36" s="901"/>
      <c r="P36" s="901"/>
      <c r="Q36" s="901"/>
      <c r="R36" s="901"/>
      <c r="S36" s="901"/>
      <c r="T36" s="901"/>
      <c r="U36" s="901"/>
      <c r="V36" s="901"/>
      <c r="W36" s="901"/>
      <c r="X36" s="901"/>
      <c r="Y36" s="901"/>
      <c r="Z36" s="901"/>
      <c r="AA36" s="901"/>
      <c r="AB36" s="901"/>
      <c r="AC36" s="901"/>
      <c r="AD36" s="901"/>
      <c r="AE36" s="901"/>
      <c r="AF36" s="901"/>
      <c r="AG36" s="901"/>
      <c r="AH36" s="901"/>
      <c r="AI36" s="901"/>
      <c r="AJ36" s="901"/>
      <c r="AK36" s="901"/>
      <c r="AL36" s="901"/>
      <c r="AM36" s="901"/>
      <c r="AN36" s="901"/>
      <c r="AO36" s="901"/>
      <c r="AP36" s="901"/>
      <c r="AQ36" s="901"/>
      <c r="AR36" s="901"/>
      <c r="AS36" s="901"/>
      <c r="AT36" s="901"/>
      <c r="AU36" s="901"/>
      <c r="AV36" s="901"/>
      <c r="AW36" s="901"/>
      <c r="AX36" s="903"/>
      <c r="AY36" s="34">
        <f t="shared" si="4"/>
        <v>0</v>
      </c>
    </row>
    <row r="37" spans="1:51" ht="18.75" customHeight="1" x14ac:dyDescent="0.15">
      <c r="A37" s="508" t="s">
        <v>343</v>
      </c>
      <c r="B37" s="509"/>
      <c r="C37" s="509"/>
      <c r="D37" s="509"/>
      <c r="E37" s="509"/>
      <c r="F37" s="510"/>
      <c r="G37" s="790" t="s">
        <v>146</v>
      </c>
      <c r="H37" s="775"/>
      <c r="I37" s="775"/>
      <c r="J37" s="775"/>
      <c r="K37" s="775"/>
      <c r="L37" s="775"/>
      <c r="M37" s="775"/>
      <c r="N37" s="775"/>
      <c r="O37" s="776"/>
      <c r="P37" s="774" t="s">
        <v>59</v>
      </c>
      <c r="Q37" s="775"/>
      <c r="R37" s="775"/>
      <c r="S37" s="775"/>
      <c r="T37" s="775"/>
      <c r="U37" s="775"/>
      <c r="V37" s="775"/>
      <c r="W37" s="775"/>
      <c r="X37" s="776"/>
      <c r="Y37" s="998"/>
      <c r="Z37" s="409"/>
      <c r="AA37" s="410"/>
      <c r="AB37" s="1002" t="s">
        <v>11</v>
      </c>
      <c r="AC37" s="1003"/>
      <c r="AD37" s="1004"/>
      <c r="AE37" s="990" t="s">
        <v>382</v>
      </c>
      <c r="AF37" s="990"/>
      <c r="AG37" s="990"/>
      <c r="AH37" s="990"/>
      <c r="AI37" s="990" t="s">
        <v>404</v>
      </c>
      <c r="AJ37" s="990"/>
      <c r="AK37" s="990"/>
      <c r="AL37" s="454"/>
      <c r="AM37" s="990" t="s">
        <v>501</v>
      </c>
      <c r="AN37" s="990"/>
      <c r="AO37" s="990"/>
      <c r="AP37" s="454"/>
      <c r="AQ37" s="215" t="s">
        <v>231</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999"/>
      <c r="Z38" s="1000"/>
      <c r="AA38" s="1001"/>
      <c r="AB38" s="1005"/>
      <c r="AC38" s="1006"/>
      <c r="AD38" s="1007"/>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 t="shared" ref="AY38:AY43" si="5">$AY$37</f>
        <v>0</v>
      </c>
    </row>
    <row r="39" spans="1:51" ht="22.5" customHeight="1" x14ac:dyDescent="0.15">
      <c r="A39" s="511"/>
      <c r="B39" s="509"/>
      <c r="C39" s="509"/>
      <c r="D39" s="509"/>
      <c r="E39" s="509"/>
      <c r="F39" s="510"/>
      <c r="G39" s="536"/>
      <c r="H39" s="1008"/>
      <c r="I39" s="1008"/>
      <c r="J39" s="1008"/>
      <c r="K39" s="1008"/>
      <c r="L39" s="1008"/>
      <c r="M39" s="1008"/>
      <c r="N39" s="1008"/>
      <c r="O39" s="1009"/>
      <c r="P39" s="191"/>
      <c r="Q39" s="1016"/>
      <c r="R39" s="1016"/>
      <c r="S39" s="1016"/>
      <c r="T39" s="1016"/>
      <c r="U39" s="1016"/>
      <c r="V39" s="1016"/>
      <c r="W39" s="1016"/>
      <c r="X39" s="1017"/>
      <c r="Y39" s="994" t="s">
        <v>12</v>
      </c>
      <c r="Z39" s="995"/>
      <c r="AA39" s="996"/>
      <c r="AB39" s="547"/>
      <c r="AC39" s="997"/>
      <c r="AD39" s="997"/>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si="5"/>
        <v>0</v>
      </c>
    </row>
    <row r="40" spans="1:51" ht="22.5" customHeight="1" x14ac:dyDescent="0.15">
      <c r="A40" s="512"/>
      <c r="B40" s="513"/>
      <c r="C40" s="513"/>
      <c r="D40" s="513"/>
      <c r="E40" s="513"/>
      <c r="F40" s="514"/>
      <c r="G40" s="1010"/>
      <c r="H40" s="1011"/>
      <c r="I40" s="1011"/>
      <c r="J40" s="1011"/>
      <c r="K40" s="1011"/>
      <c r="L40" s="1011"/>
      <c r="M40" s="1011"/>
      <c r="N40" s="1011"/>
      <c r="O40" s="1012"/>
      <c r="P40" s="1018"/>
      <c r="Q40" s="1018"/>
      <c r="R40" s="1018"/>
      <c r="S40" s="1018"/>
      <c r="T40" s="1018"/>
      <c r="U40" s="1018"/>
      <c r="V40" s="1018"/>
      <c r="W40" s="1018"/>
      <c r="X40" s="1019"/>
      <c r="Y40" s="303" t="s">
        <v>54</v>
      </c>
      <c r="Z40" s="991"/>
      <c r="AA40" s="992"/>
      <c r="AB40" s="518"/>
      <c r="AC40" s="993"/>
      <c r="AD40" s="993"/>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3"/>
      <c r="B41" s="644"/>
      <c r="C41" s="644"/>
      <c r="D41" s="644"/>
      <c r="E41" s="644"/>
      <c r="F41" s="645"/>
      <c r="G41" s="1013"/>
      <c r="H41" s="1014"/>
      <c r="I41" s="1014"/>
      <c r="J41" s="1014"/>
      <c r="K41" s="1014"/>
      <c r="L41" s="1014"/>
      <c r="M41" s="1014"/>
      <c r="N41" s="1014"/>
      <c r="O41" s="1015"/>
      <c r="P41" s="1020"/>
      <c r="Q41" s="1020"/>
      <c r="R41" s="1020"/>
      <c r="S41" s="1020"/>
      <c r="T41" s="1020"/>
      <c r="U41" s="1020"/>
      <c r="V41" s="1020"/>
      <c r="W41" s="1020"/>
      <c r="X41" s="1021"/>
      <c r="Y41" s="1022" t="s">
        <v>13</v>
      </c>
      <c r="Z41" s="991"/>
      <c r="AA41" s="992"/>
      <c r="AB41" s="457" t="s">
        <v>180</v>
      </c>
      <c r="AC41" s="1023"/>
      <c r="AD41" s="1023"/>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1" t="s">
        <v>372</v>
      </c>
      <c r="B42" s="892"/>
      <c r="C42" s="892"/>
      <c r="D42" s="892"/>
      <c r="E42" s="892"/>
      <c r="F42" s="893"/>
      <c r="G42" s="897"/>
      <c r="H42" s="898"/>
      <c r="I42" s="898"/>
      <c r="J42" s="898"/>
      <c r="K42" s="898"/>
      <c r="L42" s="898"/>
      <c r="M42" s="898"/>
      <c r="N42" s="898"/>
      <c r="O42" s="898"/>
      <c r="P42" s="898"/>
      <c r="Q42" s="898"/>
      <c r="R42" s="898"/>
      <c r="S42" s="898"/>
      <c r="T42" s="898"/>
      <c r="U42" s="898"/>
      <c r="V42" s="898"/>
      <c r="W42" s="898"/>
      <c r="X42" s="898"/>
      <c r="Y42" s="898"/>
      <c r="Z42" s="898"/>
      <c r="AA42" s="898"/>
      <c r="AB42" s="898"/>
      <c r="AC42" s="898"/>
      <c r="AD42" s="898"/>
      <c r="AE42" s="898"/>
      <c r="AF42" s="898"/>
      <c r="AG42" s="898"/>
      <c r="AH42" s="898"/>
      <c r="AI42" s="898"/>
      <c r="AJ42" s="898"/>
      <c r="AK42" s="898"/>
      <c r="AL42" s="898"/>
      <c r="AM42" s="898"/>
      <c r="AN42" s="898"/>
      <c r="AO42" s="898"/>
      <c r="AP42" s="898"/>
      <c r="AQ42" s="898"/>
      <c r="AR42" s="898"/>
      <c r="AS42" s="898"/>
      <c r="AT42" s="898"/>
      <c r="AU42" s="898"/>
      <c r="AV42" s="898"/>
      <c r="AW42" s="898"/>
      <c r="AX42" s="899"/>
      <c r="AY42" s="34">
        <f t="shared" si="5"/>
        <v>0</v>
      </c>
    </row>
    <row r="43" spans="1:51" customFormat="1" ht="23.25" customHeight="1" x14ac:dyDescent="0.15">
      <c r="A43" s="894"/>
      <c r="B43" s="895"/>
      <c r="C43" s="895"/>
      <c r="D43" s="895"/>
      <c r="E43" s="895"/>
      <c r="F43" s="896"/>
      <c r="G43" s="900"/>
      <c r="H43" s="901"/>
      <c r="I43" s="901"/>
      <c r="J43" s="901"/>
      <c r="K43" s="901"/>
      <c r="L43" s="901"/>
      <c r="M43" s="901"/>
      <c r="N43" s="901"/>
      <c r="O43" s="901"/>
      <c r="P43" s="901"/>
      <c r="Q43" s="901"/>
      <c r="R43" s="901"/>
      <c r="S43" s="901"/>
      <c r="T43" s="901"/>
      <c r="U43" s="901"/>
      <c r="V43" s="901"/>
      <c r="W43" s="901"/>
      <c r="X43" s="901"/>
      <c r="Y43" s="901"/>
      <c r="Z43" s="901"/>
      <c r="AA43" s="901"/>
      <c r="AB43" s="901"/>
      <c r="AC43" s="901"/>
      <c r="AD43" s="901"/>
      <c r="AE43" s="901"/>
      <c r="AF43" s="901"/>
      <c r="AG43" s="901"/>
      <c r="AH43" s="901"/>
      <c r="AI43" s="901"/>
      <c r="AJ43" s="901"/>
      <c r="AK43" s="901"/>
      <c r="AL43" s="901"/>
      <c r="AM43" s="901"/>
      <c r="AN43" s="901"/>
      <c r="AO43" s="901"/>
      <c r="AP43" s="901"/>
      <c r="AQ43" s="901"/>
      <c r="AR43" s="901"/>
      <c r="AS43" s="901"/>
      <c r="AT43" s="901"/>
      <c r="AU43" s="901"/>
      <c r="AV43" s="901"/>
      <c r="AW43" s="901"/>
      <c r="AX43" s="903"/>
      <c r="AY43" s="34">
        <f t="shared" si="5"/>
        <v>0</v>
      </c>
    </row>
    <row r="44" spans="1:51" ht="18.75" customHeight="1" x14ac:dyDescent="0.15">
      <c r="A44" s="508" t="s">
        <v>343</v>
      </c>
      <c r="B44" s="509"/>
      <c r="C44" s="509"/>
      <c r="D44" s="509"/>
      <c r="E44" s="509"/>
      <c r="F44" s="510"/>
      <c r="G44" s="790" t="s">
        <v>146</v>
      </c>
      <c r="H44" s="775"/>
      <c r="I44" s="775"/>
      <c r="J44" s="775"/>
      <c r="K44" s="775"/>
      <c r="L44" s="775"/>
      <c r="M44" s="775"/>
      <c r="N44" s="775"/>
      <c r="O44" s="776"/>
      <c r="P44" s="774" t="s">
        <v>59</v>
      </c>
      <c r="Q44" s="775"/>
      <c r="R44" s="775"/>
      <c r="S44" s="775"/>
      <c r="T44" s="775"/>
      <c r="U44" s="775"/>
      <c r="V44" s="775"/>
      <c r="W44" s="775"/>
      <c r="X44" s="776"/>
      <c r="Y44" s="998"/>
      <c r="Z44" s="409"/>
      <c r="AA44" s="410"/>
      <c r="AB44" s="1002" t="s">
        <v>11</v>
      </c>
      <c r="AC44" s="1003"/>
      <c r="AD44" s="1004"/>
      <c r="AE44" s="990" t="s">
        <v>382</v>
      </c>
      <c r="AF44" s="990"/>
      <c r="AG44" s="990"/>
      <c r="AH44" s="990"/>
      <c r="AI44" s="990" t="s">
        <v>404</v>
      </c>
      <c r="AJ44" s="990"/>
      <c r="AK44" s="990"/>
      <c r="AL44" s="454"/>
      <c r="AM44" s="990" t="s">
        <v>501</v>
      </c>
      <c r="AN44" s="990"/>
      <c r="AO44" s="990"/>
      <c r="AP44" s="454"/>
      <c r="AQ44" s="215" t="s">
        <v>231</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999"/>
      <c r="Z45" s="1000"/>
      <c r="AA45" s="1001"/>
      <c r="AB45" s="1005"/>
      <c r="AC45" s="1006"/>
      <c r="AD45" s="1007"/>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 t="shared" ref="AY45:AY50" si="6">$AY$44</f>
        <v>0</v>
      </c>
    </row>
    <row r="46" spans="1:51" ht="22.5" customHeight="1" x14ac:dyDescent="0.15">
      <c r="A46" s="511"/>
      <c r="B46" s="509"/>
      <c r="C46" s="509"/>
      <c r="D46" s="509"/>
      <c r="E46" s="509"/>
      <c r="F46" s="510"/>
      <c r="G46" s="536"/>
      <c r="H46" s="1008"/>
      <c r="I46" s="1008"/>
      <c r="J46" s="1008"/>
      <c r="K46" s="1008"/>
      <c r="L46" s="1008"/>
      <c r="M46" s="1008"/>
      <c r="N46" s="1008"/>
      <c r="O46" s="1009"/>
      <c r="P46" s="191"/>
      <c r="Q46" s="1016"/>
      <c r="R46" s="1016"/>
      <c r="S46" s="1016"/>
      <c r="T46" s="1016"/>
      <c r="U46" s="1016"/>
      <c r="V46" s="1016"/>
      <c r="W46" s="1016"/>
      <c r="X46" s="1017"/>
      <c r="Y46" s="994" t="s">
        <v>12</v>
      </c>
      <c r="Z46" s="995"/>
      <c r="AA46" s="996"/>
      <c r="AB46" s="547"/>
      <c r="AC46" s="997"/>
      <c r="AD46" s="997"/>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si="6"/>
        <v>0</v>
      </c>
    </row>
    <row r="47" spans="1:51" ht="22.5" customHeight="1" x14ac:dyDescent="0.15">
      <c r="A47" s="512"/>
      <c r="B47" s="513"/>
      <c r="C47" s="513"/>
      <c r="D47" s="513"/>
      <c r="E47" s="513"/>
      <c r="F47" s="514"/>
      <c r="G47" s="1010"/>
      <c r="H47" s="1011"/>
      <c r="I47" s="1011"/>
      <c r="J47" s="1011"/>
      <c r="K47" s="1011"/>
      <c r="L47" s="1011"/>
      <c r="M47" s="1011"/>
      <c r="N47" s="1011"/>
      <c r="O47" s="1012"/>
      <c r="P47" s="1018"/>
      <c r="Q47" s="1018"/>
      <c r="R47" s="1018"/>
      <c r="S47" s="1018"/>
      <c r="T47" s="1018"/>
      <c r="U47" s="1018"/>
      <c r="V47" s="1018"/>
      <c r="W47" s="1018"/>
      <c r="X47" s="1019"/>
      <c r="Y47" s="303" t="s">
        <v>54</v>
      </c>
      <c r="Z47" s="991"/>
      <c r="AA47" s="992"/>
      <c r="AB47" s="518"/>
      <c r="AC47" s="993"/>
      <c r="AD47" s="993"/>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3"/>
      <c r="B48" s="644"/>
      <c r="C48" s="644"/>
      <c r="D48" s="644"/>
      <c r="E48" s="644"/>
      <c r="F48" s="645"/>
      <c r="G48" s="1013"/>
      <c r="H48" s="1014"/>
      <c r="I48" s="1014"/>
      <c r="J48" s="1014"/>
      <c r="K48" s="1014"/>
      <c r="L48" s="1014"/>
      <c r="M48" s="1014"/>
      <c r="N48" s="1014"/>
      <c r="O48" s="1015"/>
      <c r="P48" s="1020"/>
      <c r="Q48" s="1020"/>
      <c r="R48" s="1020"/>
      <c r="S48" s="1020"/>
      <c r="T48" s="1020"/>
      <c r="U48" s="1020"/>
      <c r="V48" s="1020"/>
      <c r="W48" s="1020"/>
      <c r="X48" s="1021"/>
      <c r="Y48" s="1022" t="s">
        <v>13</v>
      </c>
      <c r="Z48" s="991"/>
      <c r="AA48" s="992"/>
      <c r="AB48" s="457" t="s">
        <v>180</v>
      </c>
      <c r="AC48" s="1023"/>
      <c r="AD48" s="1023"/>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1" t="s">
        <v>372</v>
      </c>
      <c r="B49" s="892"/>
      <c r="C49" s="892"/>
      <c r="D49" s="892"/>
      <c r="E49" s="892"/>
      <c r="F49" s="893"/>
      <c r="G49" s="897"/>
      <c r="H49" s="898"/>
      <c r="I49" s="898"/>
      <c r="J49" s="898"/>
      <c r="K49" s="898"/>
      <c r="L49" s="898"/>
      <c r="M49" s="898"/>
      <c r="N49" s="898"/>
      <c r="O49" s="898"/>
      <c r="P49" s="898"/>
      <c r="Q49" s="898"/>
      <c r="R49" s="898"/>
      <c r="S49" s="898"/>
      <c r="T49" s="898"/>
      <c r="U49" s="898"/>
      <c r="V49" s="898"/>
      <c r="W49" s="898"/>
      <c r="X49" s="898"/>
      <c r="Y49" s="898"/>
      <c r="Z49" s="898"/>
      <c r="AA49" s="898"/>
      <c r="AB49" s="898"/>
      <c r="AC49" s="898"/>
      <c r="AD49" s="898"/>
      <c r="AE49" s="898"/>
      <c r="AF49" s="898"/>
      <c r="AG49" s="898"/>
      <c r="AH49" s="898"/>
      <c r="AI49" s="898"/>
      <c r="AJ49" s="898"/>
      <c r="AK49" s="898"/>
      <c r="AL49" s="898"/>
      <c r="AM49" s="898"/>
      <c r="AN49" s="898"/>
      <c r="AO49" s="898"/>
      <c r="AP49" s="898"/>
      <c r="AQ49" s="898"/>
      <c r="AR49" s="898"/>
      <c r="AS49" s="898"/>
      <c r="AT49" s="898"/>
      <c r="AU49" s="898"/>
      <c r="AV49" s="898"/>
      <c r="AW49" s="898"/>
      <c r="AX49" s="899"/>
      <c r="AY49" s="34">
        <f t="shared" si="6"/>
        <v>0</v>
      </c>
    </row>
    <row r="50" spans="1:51" customFormat="1" ht="23.25" customHeight="1" x14ac:dyDescent="0.15">
      <c r="A50" s="894"/>
      <c r="B50" s="895"/>
      <c r="C50" s="895"/>
      <c r="D50" s="895"/>
      <c r="E50" s="895"/>
      <c r="F50" s="896"/>
      <c r="G50" s="900"/>
      <c r="H50" s="901"/>
      <c r="I50" s="901"/>
      <c r="J50" s="901"/>
      <c r="K50" s="901"/>
      <c r="L50" s="901"/>
      <c r="M50" s="901"/>
      <c r="N50" s="901"/>
      <c r="O50" s="901"/>
      <c r="P50" s="901"/>
      <c r="Q50" s="901"/>
      <c r="R50" s="901"/>
      <c r="S50" s="901"/>
      <c r="T50" s="901"/>
      <c r="U50" s="901"/>
      <c r="V50" s="901"/>
      <c r="W50" s="901"/>
      <c r="X50" s="901"/>
      <c r="Y50" s="901"/>
      <c r="Z50" s="901"/>
      <c r="AA50" s="901"/>
      <c r="AB50" s="901"/>
      <c r="AC50" s="901"/>
      <c r="AD50" s="901"/>
      <c r="AE50" s="901"/>
      <c r="AF50" s="901"/>
      <c r="AG50" s="901"/>
      <c r="AH50" s="901"/>
      <c r="AI50" s="901"/>
      <c r="AJ50" s="901"/>
      <c r="AK50" s="901"/>
      <c r="AL50" s="901"/>
      <c r="AM50" s="901"/>
      <c r="AN50" s="901"/>
      <c r="AO50" s="901"/>
      <c r="AP50" s="901"/>
      <c r="AQ50" s="901"/>
      <c r="AR50" s="901"/>
      <c r="AS50" s="901"/>
      <c r="AT50" s="901"/>
      <c r="AU50" s="901"/>
      <c r="AV50" s="901"/>
      <c r="AW50" s="901"/>
      <c r="AX50" s="903"/>
      <c r="AY50" s="34">
        <f t="shared" si="6"/>
        <v>0</v>
      </c>
    </row>
    <row r="51" spans="1:51" ht="18.75" customHeight="1" x14ac:dyDescent="0.15">
      <c r="A51" s="508" t="s">
        <v>343</v>
      </c>
      <c r="B51" s="509"/>
      <c r="C51" s="509"/>
      <c r="D51" s="509"/>
      <c r="E51" s="509"/>
      <c r="F51" s="510"/>
      <c r="G51" s="790" t="s">
        <v>146</v>
      </c>
      <c r="H51" s="775"/>
      <c r="I51" s="775"/>
      <c r="J51" s="775"/>
      <c r="K51" s="775"/>
      <c r="L51" s="775"/>
      <c r="M51" s="775"/>
      <c r="N51" s="775"/>
      <c r="O51" s="776"/>
      <c r="P51" s="774" t="s">
        <v>59</v>
      </c>
      <c r="Q51" s="775"/>
      <c r="R51" s="775"/>
      <c r="S51" s="775"/>
      <c r="T51" s="775"/>
      <c r="U51" s="775"/>
      <c r="V51" s="775"/>
      <c r="W51" s="775"/>
      <c r="X51" s="776"/>
      <c r="Y51" s="998"/>
      <c r="Z51" s="409"/>
      <c r="AA51" s="410"/>
      <c r="AB51" s="454" t="s">
        <v>11</v>
      </c>
      <c r="AC51" s="1003"/>
      <c r="AD51" s="1004"/>
      <c r="AE51" s="990" t="s">
        <v>382</v>
      </c>
      <c r="AF51" s="990"/>
      <c r="AG51" s="990"/>
      <c r="AH51" s="990"/>
      <c r="AI51" s="990" t="s">
        <v>404</v>
      </c>
      <c r="AJ51" s="990"/>
      <c r="AK51" s="990"/>
      <c r="AL51" s="454"/>
      <c r="AM51" s="990" t="s">
        <v>501</v>
      </c>
      <c r="AN51" s="990"/>
      <c r="AO51" s="990"/>
      <c r="AP51" s="454"/>
      <c r="AQ51" s="215" t="s">
        <v>231</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999"/>
      <c r="Z52" s="1000"/>
      <c r="AA52" s="1001"/>
      <c r="AB52" s="1005"/>
      <c r="AC52" s="1006"/>
      <c r="AD52" s="1007"/>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 t="shared" ref="AY52:AY57" si="7">$AY$51</f>
        <v>0</v>
      </c>
    </row>
    <row r="53" spans="1:51" ht="22.5" customHeight="1" x14ac:dyDescent="0.15">
      <c r="A53" s="511"/>
      <c r="B53" s="509"/>
      <c r="C53" s="509"/>
      <c r="D53" s="509"/>
      <c r="E53" s="509"/>
      <c r="F53" s="510"/>
      <c r="G53" s="536"/>
      <c r="H53" s="1008"/>
      <c r="I53" s="1008"/>
      <c r="J53" s="1008"/>
      <c r="K53" s="1008"/>
      <c r="L53" s="1008"/>
      <c r="M53" s="1008"/>
      <c r="N53" s="1008"/>
      <c r="O53" s="1009"/>
      <c r="P53" s="191"/>
      <c r="Q53" s="1016"/>
      <c r="R53" s="1016"/>
      <c r="S53" s="1016"/>
      <c r="T53" s="1016"/>
      <c r="U53" s="1016"/>
      <c r="V53" s="1016"/>
      <c r="W53" s="1016"/>
      <c r="X53" s="1017"/>
      <c r="Y53" s="994" t="s">
        <v>12</v>
      </c>
      <c r="Z53" s="995"/>
      <c r="AA53" s="996"/>
      <c r="AB53" s="547"/>
      <c r="AC53" s="997"/>
      <c r="AD53" s="997"/>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si="7"/>
        <v>0</v>
      </c>
    </row>
    <row r="54" spans="1:51" ht="22.5" customHeight="1" x14ac:dyDescent="0.15">
      <c r="A54" s="512"/>
      <c r="B54" s="513"/>
      <c r="C54" s="513"/>
      <c r="D54" s="513"/>
      <c r="E54" s="513"/>
      <c r="F54" s="514"/>
      <c r="G54" s="1010"/>
      <c r="H54" s="1011"/>
      <c r="I54" s="1011"/>
      <c r="J54" s="1011"/>
      <c r="K54" s="1011"/>
      <c r="L54" s="1011"/>
      <c r="M54" s="1011"/>
      <c r="N54" s="1011"/>
      <c r="O54" s="1012"/>
      <c r="P54" s="1018"/>
      <c r="Q54" s="1018"/>
      <c r="R54" s="1018"/>
      <c r="S54" s="1018"/>
      <c r="T54" s="1018"/>
      <c r="U54" s="1018"/>
      <c r="V54" s="1018"/>
      <c r="W54" s="1018"/>
      <c r="X54" s="1019"/>
      <c r="Y54" s="303" t="s">
        <v>54</v>
      </c>
      <c r="Z54" s="991"/>
      <c r="AA54" s="992"/>
      <c r="AB54" s="518"/>
      <c r="AC54" s="993"/>
      <c r="AD54" s="993"/>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3"/>
      <c r="B55" s="644"/>
      <c r="C55" s="644"/>
      <c r="D55" s="644"/>
      <c r="E55" s="644"/>
      <c r="F55" s="645"/>
      <c r="G55" s="1013"/>
      <c r="H55" s="1014"/>
      <c r="I55" s="1014"/>
      <c r="J55" s="1014"/>
      <c r="K55" s="1014"/>
      <c r="L55" s="1014"/>
      <c r="M55" s="1014"/>
      <c r="N55" s="1014"/>
      <c r="O55" s="1015"/>
      <c r="P55" s="1020"/>
      <c r="Q55" s="1020"/>
      <c r="R55" s="1020"/>
      <c r="S55" s="1020"/>
      <c r="T55" s="1020"/>
      <c r="U55" s="1020"/>
      <c r="V55" s="1020"/>
      <c r="W55" s="1020"/>
      <c r="X55" s="1021"/>
      <c r="Y55" s="1022" t="s">
        <v>13</v>
      </c>
      <c r="Z55" s="991"/>
      <c r="AA55" s="992"/>
      <c r="AB55" s="457" t="s">
        <v>180</v>
      </c>
      <c r="AC55" s="1023"/>
      <c r="AD55" s="1023"/>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1" t="s">
        <v>372</v>
      </c>
      <c r="B56" s="892"/>
      <c r="C56" s="892"/>
      <c r="D56" s="892"/>
      <c r="E56" s="892"/>
      <c r="F56" s="893"/>
      <c r="G56" s="897"/>
      <c r="H56" s="898"/>
      <c r="I56" s="898"/>
      <c r="J56" s="898"/>
      <c r="K56" s="898"/>
      <c r="L56" s="898"/>
      <c r="M56" s="898"/>
      <c r="N56" s="898"/>
      <c r="O56" s="898"/>
      <c r="P56" s="898"/>
      <c r="Q56" s="898"/>
      <c r="R56" s="898"/>
      <c r="S56" s="898"/>
      <c r="T56" s="898"/>
      <c r="U56" s="898"/>
      <c r="V56" s="898"/>
      <c r="W56" s="898"/>
      <c r="X56" s="898"/>
      <c r="Y56" s="898"/>
      <c r="Z56" s="898"/>
      <c r="AA56" s="898"/>
      <c r="AB56" s="898"/>
      <c r="AC56" s="898"/>
      <c r="AD56" s="898"/>
      <c r="AE56" s="898"/>
      <c r="AF56" s="898"/>
      <c r="AG56" s="898"/>
      <c r="AH56" s="898"/>
      <c r="AI56" s="898"/>
      <c r="AJ56" s="898"/>
      <c r="AK56" s="898"/>
      <c r="AL56" s="898"/>
      <c r="AM56" s="898"/>
      <c r="AN56" s="898"/>
      <c r="AO56" s="898"/>
      <c r="AP56" s="898"/>
      <c r="AQ56" s="898"/>
      <c r="AR56" s="898"/>
      <c r="AS56" s="898"/>
      <c r="AT56" s="898"/>
      <c r="AU56" s="898"/>
      <c r="AV56" s="898"/>
      <c r="AW56" s="898"/>
      <c r="AX56" s="899"/>
      <c r="AY56" s="34">
        <f t="shared" si="7"/>
        <v>0</v>
      </c>
    </row>
    <row r="57" spans="1:51" customFormat="1" ht="23.25" customHeight="1" x14ac:dyDescent="0.15">
      <c r="A57" s="894"/>
      <c r="B57" s="895"/>
      <c r="C57" s="895"/>
      <c r="D57" s="895"/>
      <c r="E57" s="895"/>
      <c r="F57" s="896"/>
      <c r="G57" s="900"/>
      <c r="H57" s="901"/>
      <c r="I57" s="901"/>
      <c r="J57" s="901"/>
      <c r="K57" s="901"/>
      <c r="L57" s="901"/>
      <c r="M57" s="901"/>
      <c r="N57" s="901"/>
      <c r="O57" s="901"/>
      <c r="P57" s="901"/>
      <c r="Q57" s="901"/>
      <c r="R57" s="901"/>
      <c r="S57" s="901"/>
      <c r="T57" s="901"/>
      <c r="U57" s="901"/>
      <c r="V57" s="901"/>
      <c r="W57" s="901"/>
      <c r="X57" s="901"/>
      <c r="Y57" s="901"/>
      <c r="Z57" s="901"/>
      <c r="AA57" s="901"/>
      <c r="AB57" s="901"/>
      <c r="AC57" s="901"/>
      <c r="AD57" s="901"/>
      <c r="AE57" s="901"/>
      <c r="AF57" s="901"/>
      <c r="AG57" s="901"/>
      <c r="AH57" s="901"/>
      <c r="AI57" s="901"/>
      <c r="AJ57" s="901"/>
      <c r="AK57" s="901"/>
      <c r="AL57" s="901"/>
      <c r="AM57" s="901"/>
      <c r="AN57" s="901"/>
      <c r="AO57" s="901"/>
      <c r="AP57" s="901"/>
      <c r="AQ57" s="901"/>
      <c r="AR57" s="901"/>
      <c r="AS57" s="901"/>
      <c r="AT57" s="901"/>
      <c r="AU57" s="901"/>
      <c r="AV57" s="901"/>
      <c r="AW57" s="901"/>
      <c r="AX57" s="903"/>
      <c r="AY57" s="34">
        <f t="shared" si="7"/>
        <v>0</v>
      </c>
    </row>
    <row r="58" spans="1:51" ht="18.75" customHeight="1" x14ac:dyDescent="0.15">
      <c r="A58" s="508" t="s">
        <v>343</v>
      </c>
      <c r="B58" s="509"/>
      <c r="C58" s="509"/>
      <c r="D58" s="509"/>
      <c r="E58" s="509"/>
      <c r="F58" s="510"/>
      <c r="G58" s="790" t="s">
        <v>146</v>
      </c>
      <c r="H58" s="775"/>
      <c r="I58" s="775"/>
      <c r="J58" s="775"/>
      <c r="K58" s="775"/>
      <c r="L58" s="775"/>
      <c r="M58" s="775"/>
      <c r="N58" s="775"/>
      <c r="O58" s="776"/>
      <c r="P58" s="774" t="s">
        <v>59</v>
      </c>
      <c r="Q58" s="775"/>
      <c r="R58" s="775"/>
      <c r="S58" s="775"/>
      <c r="T58" s="775"/>
      <c r="U58" s="775"/>
      <c r="V58" s="775"/>
      <c r="W58" s="775"/>
      <c r="X58" s="776"/>
      <c r="Y58" s="998"/>
      <c r="Z58" s="409"/>
      <c r="AA58" s="410"/>
      <c r="AB58" s="1002" t="s">
        <v>11</v>
      </c>
      <c r="AC58" s="1003"/>
      <c r="AD58" s="1004"/>
      <c r="AE58" s="990" t="s">
        <v>382</v>
      </c>
      <c r="AF58" s="990"/>
      <c r="AG58" s="990"/>
      <c r="AH58" s="990"/>
      <c r="AI58" s="990" t="s">
        <v>404</v>
      </c>
      <c r="AJ58" s="990"/>
      <c r="AK58" s="990"/>
      <c r="AL58" s="454"/>
      <c r="AM58" s="990" t="s">
        <v>501</v>
      </c>
      <c r="AN58" s="990"/>
      <c r="AO58" s="990"/>
      <c r="AP58" s="454"/>
      <c r="AQ58" s="215" t="s">
        <v>231</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999"/>
      <c r="Z59" s="1000"/>
      <c r="AA59" s="1001"/>
      <c r="AB59" s="1005"/>
      <c r="AC59" s="1006"/>
      <c r="AD59" s="1007"/>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 t="shared" ref="AY59:AY64" si="8">$AY$58</f>
        <v>0</v>
      </c>
    </row>
    <row r="60" spans="1:51" ht="22.5" customHeight="1" x14ac:dyDescent="0.15">
      <c r="A60" s="511"/>
      <c r="B60" s="509"/>
      <c r="C60" s="509"/>
      <c r="D60" s="509"/>
      <c r="E60" s="509"/>
      <c r="F60" s="510"/>
      <c r="G60" s="536"/>
      <c r="H60" s="1008"/>
      <c r="I60" s="1008"/>
      <c r="J60" s="1008"/>
      <c r="K60" s="1008"/>
      <c r="L60" s="1008"/>
      <c r="M60" s="1008"/>
      <c r="N60" s="1008"/>
      <c r="O60" s="1009"/>
      <c r="P60" s="191"/>
      <c r="Q60" s="1016"/>
      <c r="R60" s="1016"/>
      <c r="S60" s="1016"/>
      <c r="T60" s="1016"/>
      <c r="U60" s="1016"/>
      <c r="V60" s="1016"/>
      <c r="W60" s="1016"/>
      <c r="X60" s="1017"/>
      <c r="Y60" s="994" t="s">
        <v>12</v>
      </c>
      <c r="Z60" s="995"/>
      <c r="AA60" s="996"/>
      <c r="AB60" s="547"/>
      <c r="AC60" s="997"/>
      <c r="AD60" s="997"/>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si="8"/>
        <v>0</v>
      </c>
    </row>
    <row r="61" spans="1:51" ht="22.5" customHeight="1" x14ac:dyDescent="0.15">
      <c r="A61" s="512"/>
      <c r="B61" s="513"/>
      <c r="C61" s="513"/>
      <c r="D61" s="513"/>
      <c r="E61" s="513"/>
      <c r="F61" s="514"/>
      <c r="G61" s="1010"/>
      <c r="H61" s="1011"/>
      <c r="I61" s="1011"/>
      <c r="J61" s="1011"/>
      <c r="K61" s="1011"/>
      <c r="L61" s="1011"/>
      <c r="M61" s="1011"/>
      <c r="N61" s="1011"/>
      <c r="O61" s="1012"/>
      <c r="P61" s="1018"/>
      <c r="Q61" s="1018"/>
      <c r="R61" s="1018"/>
      <c r="S61" s="1018"/>
      <c r="T61" s="1018"/>
      <c r="U61" s="1018"/>
      <c r="V61" s="1018"/>
      <c r="W61" s="1018"/>
      <c r="X61" s="1019"/>
      <c r="Y61" s="303" t="s">
        <v>54</v>
      </c>
      <c r="Z61" s="991"/>
      <c r="AA61" s="992"/>
      <c r="AB61" s="518"/>
      <c r="AC61" s="993"/>
      <c r="AD61" s="993"/>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3"/>
      <c r="B62" s="644"/>
      <c r="C62" s="644"/>
      <c r="D62" s="644"/>
      <c r="E62" s="644"/>
      <c r="F62" s="645"/>
      <c r="G62" s="1013"/>
      <c r="H62" s="1014"/>
      <c r="I62" s="1014"/>
      <c r="J62" s="1014"/>
      <c r="K62" s="1014"/>
      <c r="L62" s="1014"/>
      <c r="M62" s="1014"/>
      <c r="N62" s="1014"/>
      <c r="O62" s="1015"/>
      <c r="P62" s="1020"/>
      <c r="Q62" s="1020"/>
      <c r="R62" s="1020"/>
      <c r="S62" s="1020"/>
      <c r="T62" s="1020"/>
      <c r="U62" s="1020"/>
      <c r="V62" s="1020"/>
      <c r="W62" s="1020"/>
      <c r="X62" s="1021"/>
      <c r="Y62" s="1022" t="s">
        <v>13</v>
      </c>
      <c r="Z62" s="991"/>
      <c r="AA62" s="992"/>
      <c r="AB62" s="457" t="s">
        <v>180</v>
      </c>
      <c r="AC62" s="1023"/>
      <c r="AD62" s="1023"/>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1" t="s">
        <v>372</v>
      </c>
      <c r="B63" s="892"/>
      <c r="C63" s="892"/>
      <c r="D63" s="892"/>
      <c r="E63" s="892"/>
      <c r="F63" s="893"/>
      <c r="G63" s="897"/>
      <c r="H63" s="898"/>
      <c r="I63" s="898"/>
      <c r="J63" s="898"/>
      <c r="K63" s="898"/>
      <c r="L63" s="898"/>
      <c r="M63" s="898"/>
      <c r="N63" s="898"/>
      <c r="O63" s="898"/>
      <c r="P63" s="898"/>
      <c r="Q63" s="898"/>
      <c r="R63" s="898"/>
      <c r="S63" s="898"/>
      <c r="T63" s="898"/>
      <c r="U63" s="898"/>
      <c r="V63" s="898"/>
      <c r="W63" s="898"/>
      <c r="X63" s="898"/>
      <c r="Y63" s="898"/>
      <c r="Z63" s="898"/>
      <c r="AA63" s="898"/>
      <c r="AB63" s="898"/>
      <c r="AC63" s="898"/>
      <c r="AD63" s="898"/>
      <c r="AE63" s="898"/>
      <c r="AF63" s="898"/>
      <c r="AG63" s="898"/>
      <c r="AH63" s="898"/>
      <c r="AI63" s="898"/>
      <c r="AJ63" s="898"/>
      <c r="AK63" s="898"/>
      <c r="AL63" s="898"/>
      <c r="AM63" s="898"/>
      <c r="AN63" s="898"/>
      <c r="AO63" s="898"/>
      <c r="AP63" s="898"/>
      <c r="AQ63" s="898"/>
      <c r="AR63" s="898"/>
      <c r="AS63" s="898"/>
      <c r="AT63" s="898"/>
      <c r="AU63" s="898"/>
      <c r="AV63" s="898"/>
      <c r="AW63" s="898"/>
      <c r="AX63" s="899"/>
      <c r="AY63" s="34">
        <f t="shared" si="8"/>
        <v>0</v>
      </c>
    </row>
    <row r="64" spans="1:51" customFormat="1" ht="23.25" customHeight="1" x14ac:dyDescent="0.15">
      <c r="A64" s="894"/>
      <c r="B64" s="895"/>
      <c r="C64" s="895"/>
      <c r="D64" s="895"/>
      <c r="E64" s="895"/>
      <c r="F64" s="896"/>
      <c r="G64" s="900"/>
      <c r="H64" s="901"/>
      <c r="I64" s="901"/>
      <c r="J64" s="901"/>
      <c r="K64" s="901"/>
      <c r="L64" s="901"/>
      <c r="M64" s="901"/>
      <c r="N64" s="901"/>
      <c r="O64" s="901"/>
      <c r="P64" s="901"/>
      <c r="Q64" s="901"/>
      <c r="R64" s="901"/>
      <c r="S64" s="901"/>
      <c r="T64" s="901"/>
      <c r="U64" s="901"/>
      <c r="V64" s="901"/>
      <c r="W64" s="901"/>
      <c r="X64" s="901"/>
      <c r="Y64" s="901"/>
      <c r="Z64" s="901"/>
      <c r="AA64" s="901"/>
      <c r="AB64" s="901"/>
      <c r="AC64" s="901"/>
      <c r="AD64" s="901"/>
      <c r="AE64" s="901"/>
      <c r="AF64" s="901"/>
      <c r="AG64" s="901"/>
      <c r="AH64" s="901"/>
      <c r="AI64" s="901"/>
      <c r="AJ64" s="901"/>
      <c r="AK64" s="901"/>
      <c r="AL64" s="901"/>
      <c r="AM64" s="901"/>
      <c r="AN64" s="901"/>
      <c r="AO64" s="901"/>
      <c r="AP64" s="901"/>
      <c r="AQ64" s="901"/>
      <c r="AR64" s="901"/>
      <c r="AS64" s="901"/>
      <c r="AT64" s="901"/>
      <c r="AU64" s="901"/>
      <c r="AV64" s="901"/>
      <c r="AW64" s="901"/>
      <c r="AX64" s="903"/>
      <c r="AY64" s="34">
        <f t="shared" si="8"/>
        <v>0</v>
      </c>
    </row>
    <row r="65" spans="1:51" ht="18.75" customHeight="1" x14ac:dyDescent="0.15">
      <c r="A65" s="508" t="s">
        <v>343</v>
      </c>
      <c r="B65" s="509"/>
      <c r="C65" s="509"/>
      <c r="D65" s="509"/>
      <c r="E65" s="509"/>
      <c r="F65" s="510"/>
      <c r="G65" s="790" t="s">
        <v>146</v>
      </c>
      <c r="H65" s="775"/>
      <c r="I65" s="775"/>
      <c r="J65" s="775"/>
      <c r="K65" s="775"/>
      <c r="L65" s="775"/>
      <c r="M65" s="775"/>
      <c r="N65" s="775"/>
      <c r="O65" s="776"/>
      <c r="P65" s="774" t="s">
        <v>59</v>
      </c>
      <c r="Q65" s="775"/>
      <c r="R65" s="775"/>
      <c r="S65" s="775"/>
      <c r="T65" s="775"/>
      <c r="U65" s="775"/>
      <c r="V65" s="775"/>
      <c r="W65" s="775"/>
      <c r="X65" s="776"/>
      <c r="Y65" s="998"/>
      <c r="Z65" s="409"/>
      <c r="AA65" s="410"/>
      <c r="AB65" s="1002" t="s">
        <v>11</v>
      </c>
      <c r="AC65" s="1003"/>
      <c r="AD65" s="1004"/>
      <c r="AE65" s="990" t="s">
        <v>382</v>
      </c>
      <c r="AF65" s="990"/>
      <c r="AG65" s="990"/>
      <c r="AH65" s="990"/>
      <c r="AI65" s="990" t="s">
        <v>404</v>
      </c>
      <c r="AJ65" s="990"/>
      <c r="AK65" s="990"/>
      <c r="AL65" s="454"/>
      <c r="AM65" s="990" t="s">
        <v>501</v>
      </c>
      <c r="AN65" s="990"/>
      <c r="AO65" s="990"/>
      <c r="AP65" s="454"/>
      <c r="AQ65" s="215" t="s">
        <v>231</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999"/>
      <c r="Z66" s="1000"/>
      <c r="AA66" s="1001"/>
      <c r="AB66" s="1005"/>
      <c r="AC66" s="1006"/>
      <c r="AD66" s="1007"/>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 t="shared" ref="AY66:AY71" si="9">$AY$65</f>
        <v>0</v>
      </c>
    </row>
    <row r="67" spans="1:51" ht="22.5" customHeight="1" x14ac:dyDescent="0.15">
      <c r="A67" s="511"/>
      <c r="B67" s="509"/>
      <c r="C67" s="509"/>
      <c r="D67" s="509"/>
      <c r="E67" s="509"/>
      <c r="F67" s="510"/>
      <c r="G67" s="536"/>
      <c r="H67" s="1008"/>
      <c r="I67" s="1008"/>
      <c r="J67" s="1008"/>
      <c r="K67" s="1008"/>
      <c r="L67" s="1008"/>
      <c r="M67" s="1008"/>
      <c r="N67" s="1008"/>
      <c r="O67" s="1009"/>
      <c r="P67" s="191"/>
      <c r="Q67" s="1016"/>
      <c r="R67" s="1016"/>
      <c r="S67" s="1016"/>
      <c r="T67" s="1016"/>
      <c r="U67" s="1016"/>
      <c r="V67" s="1016"/>
      <c r="W67" s="1016"/>
      <c r="X67" s="1017"/>
      <c r="Y67" s="994" t="s">
        <v>12</v>
      </c>
      <c r="Z67" s="995"/>
      <c r="AA67" s="996"/>
      <c r="AB67" s="547"/>
      <c r="AC67" s="997"/>
      <c r="AD67" s="997"/>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si="9"/>
        <v>0</v>
      </c>
    </row>
    <row r="68" spans="1:51" ht="22.5" customHeight="1" x14ac:dyDescent="0.15">
      <c r="A68" s="512"/>
      <c r="B68" s="513"/>
      <c r="C68" s="513"/>
      <c r="D68" s="513"/>
      <c r="E68" s="513"/>
      <c r="F68" s="514"/>
      <c r="G68" s="1010"/>
      <c r="H68" s="1011"/>
      <c r="I68" s="1011"/>
      <c r="J68" s="1011"/>
      <c r="K68" s="1011"/>
      <c r="L68" s="1011"/>
      <c r="M68" s="1011"/>
      <c r="N68" s="1011"/>
      <c r="O68" s="1012"/>
      <c r="P68" s="1018"/>
      <c r="Q68" s="1018"/>
      <c r="R68" s="1018"/>
      <c r="S68" s="1018"/>
      <c r="T68" s="1018"/>
      <c r="U68" s="1018"/>
      <c r="V68" s="1018"/>
      <c r="W68" s="1018"/>
      <c r="X68" s="1019"/>
      <c r="Y68" s="303" t="s">
        <v>54</v>
      </c>
      <c r="Z68" s="991"/>
      <c r="AA68" s="992"/>
      <c r="AB68" s="518"/>
      <c r="AC68" s="993"/>
      <c r="AD68" s="993"/>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3"/>
      <c r="B69" s="644"/>
      <c r="C69" s="644"/>
      <c r="D69" s="644"/>
      <c r="E69" s="644"/>
      <c r="F69" s="645"/>
      <c r="G69" s="1013"/>
      <c r="H69" s="1014"/>
      <c r="I69" s="1014"/>
      <c r="J69" s="1014"/>
      <c r="K69" s="1014"/>
      <c r="L69" s="1014"/>
      <c r="M69" s="1014"/>
      <c r="N69" s="1014"/>
      <c r="O69" s="1015"/>
      <c r="P69" s="1020"/>
      <c r="Q69" s="1020"/>
      <c r="R69" s="1020"/>
      <c r="S69" s="1020"/>
      <c r="T69" s="1020"/>
      <c r="U69" s="1020"/>
      <c r="V69" s="1020"/>
      <c r="W69" s="1020"/>
      <c r="X69" s="1021"/>
      <c r="Y69" s="303" t="s">
        <v>13</v>
      </c>
      <c r="Z69" s="991"/>
      <c r="AA69" s="992"/>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1" t="s">
        <v>372</v>
      </c>
      <c r="B70" s="892"/>
      <c r="C70" s="892"/>
      <c r="D70" s="892"/>
      <c r="E70" s="892"/>
      <c r="F70" s="893"/>
      <c r="G70" s="897"/>
      <c r="H70" s="898"/>
      <c r="I70" s="898"/>
      <c r="J70" s="898"/>
      <c r="K70" s="898"/>
      <c r="L70" s="898"/>
      <c r="M70" s="898"/>
      <c r="N70" s="898"/>
      <c r="O70" s="898"/>
      <c r="P70" s="898"/>
      <c r="Q70" s="898"/>
      <c r="R70" s="898"/>
      <c r="S70" s="898"/>
      <c r="T70" s="898"/>
      <c r="U70" s="898"/>
      <c r="V70" s="898"/>
      <c r="W70" s="898"/>
      <c r="X70" s="898"/>
      <c r="Y70" s="898"/>
      <c r="Z70" s="898"/>
      <c r="AA70" s="898"/>
      <c r="AB70" s="898"/>
      <c r="AC70" s="898"/>
      <c r="AD70" s="898"/>
      <c r="AE70" s="898"/>
      <c r="AF70" s="898"/>
      <c r="AG70" s="898"/>
      <c r="AH70" s="898"/>
      <c r="AI70" s="898"/>
      <c r="AJ70" s="898"/>
      <c r="AK70" s="898"/>
      <c r="AL70" s="898"/>
      <c r="AM70" s="898"/>
      <c r="AN70" s="898"/>
      <c r="AO70" s="898"/>
      <c r="AP70" s="898"/>
      <c r="AQ70" s="898"/>
      <c r="AR70" s="898"/>
      <c r="AS70" s="898"/>
      <c r="AT70" s="898"/>
      <c r="AU70" s="898"/>
      <c r="AV70" s="898"/>
      <c r="AW70" s="898"/>
      <c r="AX70" s="899"/>
      <c r="AY70" s="34">
        <f t="shared" si="9"/>
        <v>0</v>
      </c>
    </row>
    <row r="71" spans="1:51" customFormat="1" ht="23.25" customHeight="1" thickBot="1" x14ac:dyDescent="0.2">
      <c r="A71" s="894"/>
      <c r="B71" s="895"/>
      <c r="C71" s="895"/>
      <c r="D71" s="895"/>
      <c r="E71" s="895"/>
      <c r="F71" s="896"/>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7" t="s">
        <v>28</v>
      </c>
      <c r="B2" s="1028"/>
      <c r="C2" s="1028"/>
      <c r="D2" s="1028"/>
      <c r="E2" s="1028"/>
      <c r="F2" s="1029"/>
      <c r="G2" s="435" t="s">
        <v>358</v>
      </c>
      <c r="H2" s="436"/>
      <c r="I2" s="436"/>
      <c r="J2" s="436"/>
      <c r="K2" s="436"/>
      <c r="L2" s="436"/>
      <c r="M2" s="436"/>
      <c r="N2" s="436"/>
      <c r="O2" s="436"/>
      <c r="P2" s="436"/>
      <c r="Q2" s="436"/>
      <c r="R2" s="436"/>
      <c r="S2" s="436"/>
      <c r="T2" s="436"/>
      <c r="U2" s="436"/>
      <c r="V2" s="436"/>
      <c r="W2" s="436"/>
      <c r="X2" s="436"/>
      <c r="Y2" s="436"/>
      <c r="Z2" s="436"/>
      <c r="AA2" s="436"/>
      <c r="AB2" s="437"/>
      <c r="AC2" s="435" t="s">
        <v>360</v>
      </c>
      <c r="AD2" s="1036"/>
      <c r="AE2" s="1036"/>
      <c r="AF2" s="1036"/>
      <c r="AG2" s="1036"/>
      <c r="AH2" s="1036"/>
      <c r="AI2" s="1036"/>
      <c r="AJ2" s="1036"/>
      <c r="AK2" s="1036"/>
      <c r="AL2" s="1036"/>
      <c r="AM2" s="1036"/>
      <c r="AN2" s="1036"/>
      <c r="AO2" s="1036"/>
      <c r="AP2" s="1036"/>
      <c r="AQ2" s="1036"/>
      <c r="AR2" s="1036"/>
      <c r="AS2" s="1036"/>
      <c r="AT2" s="1036"/>
      <c r="AU2" s="1036"/>
      <c r="AV2" s="1036"/>
      <c r="AW2" s="1036"/>
      <c r="AX2" s="1037"/>
      <c r="AY2">
        <f>COUNTA($G$4,$AC$4)</f>
        <v>0</v>
      </c>
    </row>
    <row r="3" spans="1:51" ht="24.75" customHeight="1" x14ac:dyDescent="0.15">
      <c r="A3" s="1030"/>
      <c r="B3" s="1031"/>
      <c r="C3" s="1031"/>
      <c r="D3" s="1031"/>
      <c r="E3" s="1031"/>
      <c r="F3" s="1032"/>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customHeight="1" x14ac:dyDescent="0.15">
      <c r="A4" s="1030"/>
      <c r="B4" s="1031"/>
      <c r="C4" s="1031"/>
      <c r="D4" s="1031"/>
      <c r="E4" s="1031"/>
      <c r="F4" s="1032"/>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customHeight="1" x14ac:dyDescent="0.15">
      <c r="A5" s="1030"/>
      <c r="B5" s="1031"/>
      <c r="C5" s="1031"/>
      <c r="D5" s="1031"/>
      <c r="E5" s="1031"/>
      <c r="F5" s="1032"/>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30"/>
      <c r="B6" s="1031"/>
      <c r="C6" s="1031"/>
      <c r="D6" s="1031"/>
      <c r="E6" s="1031"/>
      <c r="F6" s="1032"/>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30"/>
      <c r="B7" s="1031"/>
      <c r="C7" s="1031"/>
      <c r="D7" s="1031"/>
      <c r="E7" s="1031"/>
      <c r="F7" s="1032"/>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30"/>
      <c r="B8" s="1031"/>
      <c r="C8" s="1031"/>
      <c r="D8" s="1031"/>
      <c r="E8" s="1031"/>
      <c r="F8" s="1032"/>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30"/>
      <c r="B9" s="1031"/>
      <c r="C9" s="1031"/>
      <c r="D9" s="1031"/>
      <c r="E9" s="1031"/>
      <c r="F9" s="1032"/>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30"/>
      <c r="B10" s="1031"/>
      <c r="C10" s="1031"/>
      <c r="D10" s="1031"/>
      <c r="E10" s="1031"/>
      <c r="F10" s="1032"/>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30"/>
      <c r="B11" s="1031"/>
      <c r="C11" s="1031"/>
      <c r="D11" s="1031"/>
      <c r="E11" s="1031"/>
      <c r="F11" s="1032"/>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30"/>
      <c r="B12" s="1031"/>
      <c r="C12" s="1031"/>
      <c r="D12" s="1031"/>
      <c r="E12" s="1031"/>
      <c r="F12" s="1032"/>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30"/>
      <c r="B13" s="1031"/>
      <c r="C13" s="1031"/>
      <c r="D13" s="1031"/>
      <c r="E13" s="1031"/>
      <c r="F13" s="1032"/>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30"/>
      <c r="B14" s="1031"/>
      <c r="C14" s="1031"/>
      <c r="D14" s="1031"/>
      <c r="E14" s="1031"/>
      <c r="F14" s="1032"/>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0"/>
      <c r="B15" s="1031"/>
      <c r="C15" s="1031"/>
      <c r="D15" s="1031"/>
      <c r="E15" s="1031"/>
      <c r="F15" s="1032"/>
      <c r="G15" s="435" t="s">
        <v>266</v>
      </c>
      <c r="H15" s="436"/>
      <c r="I15" s="436"/>
      <c r="J15" s="436"/>
      <c r="K15" s="436"/>
      <c r="L15" s="436"/>
      <c r="M15" s="436"/>
      <c r="N15" s="436"/>
      <c r="O15" s="436"/>
      <c r="P15" s="436"/>
      <c r="Q15" s="436"/>
      <c r="R15" s="436"/>
      <c r="S15" s="436"/>
      <c r="T15" s="436"/>
      <c r="U15" s="436"/>
      <c r="V15" s="436"/>
      <c r="W15" s="436"/>
      <c r="X15" s="436"/>
      <c r="Y15" s="436"/>
      <c r="Z15" s="436"/>
      <c r="AA15" s="436"/>
      <c r="AB15" s="437"/>
      <c r="AC15" s="435" t="s">
        <v>267</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0</v>
      </c>
    </row>
    <row r="16" spans="1:51" ht="25.5" customHeight="1" x14ac:dyDescent="0.15">
      <c r="A16" s="1030"/>
      <c r="B16" s="1031"/>
      <c r="C16" s="1031"/>
      <c r="D16" s="1031"/>
      <c r="E16" s="1031"/>
      <c r="F16" s="1032"/>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0</v>
      </c>
    </row>
    <row r="17" spans="1:51" ht="24.75" customHeight="1" x14ac:dyDescent="0.15">
      <c r="A17" s="1030"/>
      <c r="B17" s="1031"/>
      <c r="C17" s="1031"/>
      <c r="D17" s="1031"/>
      <c r="E17" s="1031"/>
      <c r="F17" s="1032"/>
      <c r="G17" s="445"/>
      <c r="H17" s="446"/>
      <c r="I17" s="446"/>
      <c r="J17" s="446"/>
      <c r="K17" s="447"/>
      <c r="L17" s="448"/>
      <c r="M17" s="449"/>
      <c r="N17" s="449"/>
      <c r="O17" s="449"/>
      <c r="P17" s="449"/>
      <c r="Q17" s="449"/>
      <c r="R17" s="449"/>
      <c r="S17" s="449"/>
      <c r="T17" s="449"/>
      <c r="U17" s="449"/>
      <c r="V17" s="449"/>
      <c r="W17" s="449"/>
      <c r="X17" s="450"/>
      <c r="Y17" s="451"/>
      <c r="Z17" s="452"/>
      <c r="AA17" s="452"/>
      <c r="AB17" s="553"/>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0</v>
      </c>
    </row>
    <row r="18" spans="1:51" ht="24.75" customHeight="1" x14ac:dyDescent="0.15">
      <c r="A18" s="1030"/>
      <c r="B18" s="1031"/>
      <c r="C18" s="1031"/>
      <c r="D18" s="1031"/>
      <c r="E18" s="1031"/>
      <c r="F18" s="1032"/>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30"/>
      <c r="B19" s="1031"/>
      <c r="C19" s="1031"/>
      <c r="D19" s="1031"/>
      <c r="E19" s="1031"/>
      <c r="F19" s="1032"/>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30"/>
      <c r="B20" s="1031"/>
      <c r="C20" s="1031"/>
      <c r="D20" s="1031"/>
      <c r="E20" s="1031"/>
      <c r="F20" s="1032"/>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30"/>
      <c r="B21" s="1031"/>
      <c r="C21" s="1031"/>
      <c r="D21" s="1031"/>
      <c r="E21" s="1031"/>
      <c r="F21" s="1032"/>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30"/>
      <c r="B22" s="1031"/>
      <c r="C22" s="1031"/>
      <c r="D22" s="1031"/>
      <c r="E22" s="1031"/>
      <c r="F22" s="1032"/>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30"/>
      <c r="B23" s="1031"/>
      <c r="C23" s="1031"/>
      <c r="D23" s="1031"/>
      <c r="E23" s="1031"/>
      <c r="F23" s="1032"/>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30"/>
      <c r="B24" s="1031"/>
      <c r="C24" s="1031"/>
      <c r="D24" s="1031"/>
      <c r="E24" s="1031"/>
      <c r="F24" s="1032"/>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30"/>
      <c r="B25" s="1031"/>
      <c r="C25" s="1031"/>
      <c r="D25" s="1031"/>
      <c r="E25" s="1031"/>
      <c r="F25" s="1032"/>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30"/>
      <c r="B26" s="1031"/>
      <c r="C26" s="1031"/>
      <c r="D26" s="1031"/>
      <c r="E26" s="1031"/>
      <c r="F26" s="1032"/>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30"/>
      <c r="B27" s="1031"/>
      <c r="C27" s="1031"/>
      <c r="D27" s="1031"/>
      <c r="E27" s="1031"/>
      <c r="F27" s="1032"/>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30"/>
      <c r="B28" s="1031"/>
      <c r="C28" s="1031"/>
      <c r="D28" s="1031"/>
      <c r="E28" s="1031"/>
      <c r="F28" s="1032"/>
      <c r="G28" s="435" t="s">
        <v>265</v>
      </c>
      <c r="H28" s="436"/>
      <c r="I28" s="436"/>
      <c r="J28" s="436"/>
      <c r="K28" s="436"/>
      <c r="L28" s="436"/>
      <c r="M28" s="436"/>
      <c r="N28" s="436"/>
      <c r="O28" s="436"/>
      <c r="P28" s="436"/>
      <c r="Q28" s="436"/>
      <c r="R28" s="436"/>
      <c r="S28" s="436"/>
      <c r="T28" s="436"/>
      <c r="U28" s="436"/>
      <c r="V28" s="436"/>
      <c r="W28" s="436"/>
      <c r="X28" s="436"/>
      <c r="Y28" s="436"/>
      <c r="Z28" s="436"/>
      <c r="AA28" s="436"/>
      <c r="AB28" s="437"/>
      <c r="AC28" s="435" t="s">
        <v>268</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customHeight="1" x14ac:dyDescent="0.15">
      <c r="A29" s="1030"/>
      <c r="B29" s="1031"/>
      <c r="C29" s="1031"/>
      <c r="D29" s="1031"/>
      <c r="E29" s="1031"/>
      <c r="F29" s="1032"/>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customHeight="1" x14ac:dyDescent="0.15">
      <c r="A30" s="1030"/>
      <c r="B30" s="1031"/>
      <c r="C30" s="1031"/>
      <c r="D30" s="1031"/>
      <c r="E30" s="1031"/>
      <c r="F30" s="1032"/>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customHeight="1" x14ac:dyDescent="0.15">
      <c r="A31" s="1030"/>
      <c r="B31" s="1031"/>
      <c r="C31" s="1031"/>
      <c r="D31" s="1031"/>
      <c r="E31" s="1031"/>
      <c r="F31" s="1032"/>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30"/>
      <c r="B32" s="1031"/>
      <c r="C32" s="1031"/>
      <c r="D32" s="1031"/>
      <c r="E32" s="1031"/>
      <c r="F32" s="1032"/>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30"/>
      <c r="B33" s="1031"/>
      <c r="C33" s="1031"/>
      <c r="D33" s="1031"/>
      <c r="E33" s="1031"/>
      <c r="F33" s="1032"/>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30"/>
      <c r="B34" s="1031"/>
      <c r="C34" s="1031"/>
      <c r="D34" s="1031"/>
      <c r="E34" s="1031"/>
      <c r="F34" s="1032"/>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30"/>
      <c r="B35" s="1031"/>
      <c r="C35" s="1031"/>
      <c r="D35" s="1031"/>
      <c r="E35" s="1031"/>
      <c r="F35" s="1032"/>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30"/>
      <c r="B36" s="1031"/>
      <c r="C36" s="1031"/>
      <c r="D36" s="1031"/>
      <c r="E36" s="1031"/>
      <c r="F36" s="1032"/>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30"/>
      <c r="B37" s="1031"/>
      <c r="C37" s="1031"/>
      <c r="D37" s="1031"/>
      <c r="E37" s="1031"/>
      <c r="F37" s="1032"/>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30"/>
      <c r="B38" s="1031"/>
      <c r="C38" s="1031"/>
      <c r="D38" s="1031"/>
      <c r="E38" s="1031"/>
      <c r="F38" s="1032"/>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30"/>
      <c r="B39" s="1031"/>
      <c r="C39" s="1031"/>
      <c r="D39" s="1031"/>
      <c r="E39" s="1031"/>
      <c r="F39" s="1032"/>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30"/>
      <c r="B40" s="1031"/>
      <c r="C40" s="1031"/>
      <c r="D40" s="1031"/>
      <c r="E40" s="1031"/>
      <c r="F40" s="1032"/>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30"/>
      <c r="B41" s="1031"/>
      <c r="C41" s="1031"/>
      <c r="D41" s="1031"/>
      <c r="E41" s="1031"/>
      <c r="F41" s="1032"/>
      <c r="G41" s="435" t="s">
        <v>313</v>
      </c>
      <c r="H41" s="436"/>
      <c r="I41" s="436"/>
      <c r="J41" s="436"/>
      <c r="K41" s="436"/>
      <c r="L41" s="436"/>
      <c r="M41" s="436"/>
      <c r="N41" s="436"/>
      <c r="O41" s="436"/>
      <c r="P41" s="436"/>
      <c r="Q41" s="436"/>
      <c r="R41" s="436"/>
      <c r="S41" s="436"/>
      <c r="T41" s="436"/>
      <c r="U41" s="436"/>
      <c r="V41" s="436"/>
      <c r="W41" s="436"/>
      <c r="X41" s="436"/>
      <c r="Y41" s="436"/>
      <c r="Z41" s="436"/>
      <c r="AA41" s="436"/>
      <c r="AB41" s="437"/>
      <c r="AC41" s="435" t="s">
        <v>181</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customHeight="1" x14ac:dyDescent="0.15">
      <c r="A42" s="1030"/>
      <c r="B42" s="1031"/>
      <c r="C42" s="1031"/>
      <c r="D42" s="1031"/>
      <c r="E42" s="1031"/>
      <c r="F42" s="1032"/>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customHeight="1" x14ac:dyDescent="0.15">
      <c r="A43" s="1030"/>
      <c r="B43" s="1031"/>
      <c r="C43" s="1031"/>
      <c r="D43" s="1031"/>
      <c r="E43" s="1031"/>
      <c r="F43" s="1032"/>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customHeight="1" x14ac:dyDescent="0.15">
      <c r="A44" s="1030"/>
      <c r="B44" s="1031"/>
      <c r="C44" s="1031"/>
      <c r="D44" s="1031"/>
      <c r="E44" s="1031"/>
      <c r="F44" s="1032"/>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30"/>
      <c r="B45" s="1031"/>
      <c r="C45" s="1031"/>
      <c r="D45" s="1031"/>
      <c r="E45" s="1031"/>
      <c r="F45" s="1032"/>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30"/>
      <c r="B46" s="1031"/>
      <c r="C46" s="1031"/>
      <c r="D46" s="1031"/>
      <c r="E46" s="1031"/>
      <c r="F46" s="1032"/>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30"/>
      <c r="B47" s="1031"/>
      <c r="C47" s="1031"/>
      <c r="D47" s="1031"/>
      <c r="E47" s="1031"/>
      <c r="F47" s="1032"/>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30"/>
      <c r="B48" s="1031"/>
      <c r="C48" s="1031"/>
      <c r="D48" s="1031"/>
      <c r="E48" s="1031"/>
      <c r="F48" s="1032"/>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30"/>
      <c r="B49" s="1031"/>
      <c r="C49" s="1031"/>
      <c r="D49" s="1031"/>
      <c r="E49" s="1031"/>
      <c r="F49" s="1032"/>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30"/>
      <c r="B50" s="1031"/>
      <c r="C50" s="1031"/>
      <c r="D50" s="1031"/>
      <c r="E50" s="1031"/>
      <c r="F50" s="1032"/>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30"/>
      <c r="B51" s="1031"/>
      <c r="C51" s="1031"/>
      <c r="D51" s="1031"/>
      <c r="E51" s="1031"/>
      <c r="F51" s="1032"/>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30"/>
      <c r="B52" s="1031"/>
      <c r="C52" s="1031"/>
      <c r="D52" s="1031"/>
      <c r="E52" s="1031"/>
      <c r="F52" s="1032"/>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33"/>
      <c r="B53" s="1034"/>
      <c r="C53" s="1034"/>
      <c r="D53" s="1034"/>
      <c r="E53" s="1034"/>
      <c r="F53" s="103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c r="AY53" s="34">
        <f t="shared" si="3"/>
        <v>0</v>
      </c>
    </row>
    <row r="54" spans="1:51" s="37" customFormat="1" ht="24.75" customHeight="1" thickBot="1" x14ac:dyDescent="0.2"/>
    <row r="55" spans="1:51" ht="30" customHeight="1" x14ac:dyDescent="0.15">
      <c r="A55" s="1027" t="s">
        <v>28</v>
      </c>
      <c r="B55" s="1028"/>
      <c r="C55" s="1028"/>
      <c r="D55" s="1028"/>
      <c r="E55" s="1028"/>
      <c r="F55" s="1029"/>
      <c r="G55" s="435" t="s">
        <v>182</v>
      </c>
      <c r="H55" s="436"/>
      <c r="I55" s="436"/>
      <c r="J55" s="436"/>
      <c r="K55" s="436"/>
      <c r="L55" s="436"/>
      <c r="M55" s="436"/>
      <c r="N55" s="436"/>
      <c r="O55" s="436"/>
      <c r="P55" s="436"/>
      <c r="Q55" s="436"/>
      <c r="R55" s="436"/>
      <c r="S55" s="436"/>
      <c r="T55" s="436"/>
      <c r="U55" s="436"/>
      <c r="V55" s="436"/>
      <c r="W55" s="436"/>
      <c r="X55" s="436"/>
      <c r="Y55" s="436"/>
      <c r="Z55" s="436"/>
      <c r="AA55" s="436"/>
      <c r="AB55" s="437"/>
      <c r="AC55" s="435" t="s">
        <v>269</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customHeight="1" x14ac:dyDescent="0.15">
      <c r="A56" s="1030"/>
      <c r="B56" s="1031"/>
      <c r="C56" s="1031"/>
      <c r="D56" s="1031"/>
      <c r="E56" s="1031"/>
      <c r="F56" s="1032"/>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customHeight="1" x14ac:dyDescent="0.15">
      <c r="A57" s="1030"/>
      <c r="B57" s="1031"/>
      <c r="C57" s="1031"/>
      <c r="D57" s="1031"/>
      <c r="E57" s="1031"/>
      <c r="F57" s="1032"/>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customHeight="1" x14ac:dyDescent="0.15">
      <c r="A58" s="1030"/>
      <c r="B58" s="1031"/>
      <c r="C58" s="1031"/>
      <c r="D58" s="1031"/>
      <c r="E58" s="1031"/>
      <c r="F58" s="1032"/>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30"/>
      <c r="B59" s="1031"/>
      <c r="C59" s="1031"/>
      <c r="D59" s="1031"/>
      <c r="E59" s="1031"/>
      <c r="F59" s="1032"/>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30"/>
      <c r="B60" s="1031"/>
      <c r="C60" s="1031"/>
      <c r="D60" s="1031"/>
      <c r="E60" s="1031"/>
      <c r="F60" s="1032"/>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30"/>
      <c r="B61" s="1031"/>
      <c r="C61" s="1031"/>
      <c r="D61" s="1031"/>
      <c r="E61" s="1031"/>
      <c r="F61" s="1032"/>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30"/>
      <c r="B62" s="1031"/>
      <c r="C62" s="1031"/>
      <c r="D62" s="1031"/>
      <c r="E62" s="1031"/>
      <c r="F62" s="1032"/>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30"/>
      <c r="B63" s="1031"/>
      <c r="C63" s="1031"/>
      <c r="D63" s="1031"/>
      <c r="E63" s="1031"/>
      <c r="F63" s="1032"/>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30"/>
      <c r="B64" s="1031"/>
      <c r="C64" s="1031"/>
      <c r="D64" s="1031"/>
      <c r="E64" s="1031"/>
      <c r="F64" s="1032"/>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30"/>
      <c r="B65" s="1031"/>
      <c r="C65" s="1031"/>
      <c r="D65" s="1031"/>
      <c r="E65" s="1031"/>
      <c r="F65" s="1032"/>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30"/>
      <c r="B66" s="1031"/>
      <c r="C66" s="1031"/>
      <c r="D66" s="1031"/>
      <c r="E66" s="1031"/>
      <c r="F66" s="1032"/>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30"/>
      <c r="B67" s="1031"/>
      <c r="C67" s="1031"/>
      <c r="D67" s="1031"/>
      <c r="E67" s="1031"/>
      <c r="F67" s="1032"/>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30"/>
      <c r="B68" s="1031"/>
      <c r="C68" s="1031"/>
      <c r="D68" s="1031"/>
      <c r="E68" s="1031"/>
      <c r="F68" s="1032"/>
      <c r="G68" s="435" t="s">
        <v>270</v>
      </c>
      <c r="H68" s="436"/>
      <c r="I68" s="436"/>
      <c r="J68" s="436"/>
      <c r="K68" s="436"/>
      <c r="L68" s="436"/>
      <c r="M68" s="436"/>
      <c r="N68" s="436"/>
      <c r="O68" s="436"/>
      <c r="P68" s="436"/>
      <c r="Q68" s="436"/>
      <c r="R68" s="436"/>
      <c r="S68" s="436"/>
      <c r="T68" s="436"/>
      <c r="U68" s="436"/>
      <c r="V68" s="436"/>
      <c r="W68" s="436"/>
      <c r="X68" s="436"/>
      <c r="Y68" s="436"/>
      <c r="Z68" s="436"/>
      <c r="AA68" s="436"/>
      <c r="AB68" s="437"/>
      <c r="AC68" s="435" t="s">
        <v>271</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customHeight="1" x14ac:dyDescent="0.15">
      <c r="A69" s="1030"/>
      <c r="B69" s="1031"/>
      <c r="C69" s="1031"/>
      <c r="D69" s="1031"/>
      <c r="E69" s="1031"/>
      <c r="F69" s="1032"/>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customHeight="1" x14ac:dyDescent="0.15">
      <c r="A70" s="1030"/>
      <c r="B70" s="1031"/>
      <c r="C70" s="1031"/>
      <c r="D70" s="1031"/>
      <c r="E70" s="1031"/>
      <c r="F70" s="1032"/>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customHeight="1" x14ac:dyDescent="0.15">
      <c r="A71" s="1030"/>
      <c r="B71" s="1031"/>
      <c r="C71" s="1031"/>
      <c r="D71" s="1031"/>
      <c r="E71" s="1031"/>
      <c r="F71" s="1032"/>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30"/>
      <c r="B72" s="1031"/>
      <c r="C72" s="1031"/>
      <c r="D72" s="1031"/>
      <c r="E72" s="1031"/>
      <c r="F72" s="1032"/>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30"/>
      <c r="B73" s="1031"/>
      <c r="C73" s="1031"/>
      <c r="D73" s="1031"/>
      <c r="E73" s="1031"/>
      <c r="F73" s="1032"/>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30"/>
      <c r="B74" s="1031"/>
      <c r="C74" s="1031"/>
      <c r="D74" s="1031"/>
      <c r="E74" s="1031"/>
      <c r="F74" s="1032"/>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30"/>
      <c r="B75" s="1031"/>
      <c r="C75" s="1031"/>
      <c r="D75" s="1031"/>
      <c r="E75" s="1031"/>
      <c r="F75" s="1032"/>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30"/>
      <c r="B76" s="1031"/>
      <c r="C76" s="1031"/>
      <c r="D76" s="1031"/>
      <c r="E76" s="1031"/>
      <c r="F76" s="1032"/>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30"/>
      <c r="B77" s="1031"/>
      <c r="C77" s="1031"/>
      <c r="D77" s="1031"/>
      <c r="E77" s="1031"/>
      <c r="F77" s="1032"/>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30"/>
      <c r="B78" s="1031"/>
      <c r="C78" s="1031"/>
      <c r="D78" s="1031"/>
      <c r="E78" s="1031"/>
      <c r="F78" s="1032"/>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30"/>
      <c r="B79" s="1031"/>
      <c r="C79" s="1031"/>
      <c r="D79" s="1031"/>
      <c r="E79" s="1031"/>
      <c r="F79" s="1032"/>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30"/>
      <c r="B80" s="1031"/>
      <c r="C80" s="1031"/>
      <c r="D80" s="1031"/>
      <c r="E80" s="1031"/>
      <c r="F80" s="1032"/>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30"/>
      <c r="B81" s="1031"/>
      <c r="C81" s="1031"/>
      <c r="D81" s="1031"/>
      <c r="E81" s="1031"/>
      <c r="F81" s="1032"/>
      <c r="G81" s="435" t="s">
        <v>272</v>
      </c>
      <c r="H81" s="436"/>
      <c r="I81" s="436"/>
      <c r="J81" s="436"/>
      <c r="K81" s="436"/>
      <c r="L81" s="436"/>
      <c r="M81" s="436"/>
      <c r="N81" s="436"/>
      <c r="O81" s="436"/>
      <c r="P81" s="436"/>
      <c r="Q81" s="436"/>
      <c r="R81" s="436"/>
      <c r="S81" s="436"/>
      <c r="T81" s="436"/>
      <c r="U81" s="436"/>
      <c r="V81" s="436"/>
      <c r="W81" s="436"/>
      <c r="X81" s="436"/>
      <c r="Y81" s="436"/>
      <c r="Z81" s="436"/>
      <c r="AA81" s="436"/>
      <c r="AB81" s="437"/>
      <c r="AC81" s="435" t="s">
        <v>273</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customHeight="1" x14ac:dyDescent="0.15">
      <c r="A82" s="1030"/>
      <c r="B82" s="1031"/>
      <c r="C82" s="1031"/>
      <c r="D82" s="1031"/>
      <c r="E82" s="1031"/>
      <c r="F82" s="1032"/>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customHeight="1" x14ac:dyDescent="0.15">
      <c r="A83" s="1030"/>
      <c r="B83" s="1031"/>
      <c r="C83" s="1031"/>
      <c r="D83" s="1031"/>
      <c r="E83" s="1031"/>
      <c r="F83" s="1032"/>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customHeight="1" x14ac:dyDescent="0.15">
      <c r="A84" s="1030"/>
      <c r="B84" s="1031"/>
      <c r="C84" s="1031"/>
      <c r="D84" s="1031"/>
      <c r="E84" s="1031"/>
      <c r="F84" s="1032"/>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30"/>
      <c r="B85" s="1031"/>
      <c r="C85" s="1031"/>
      <c r="D85" s="1031"/>
      <c r="E85" s="1031"/>
      <c r="F85" s="1032"/>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30"/>
      <c r="B86" s="1031"/>
      <c r="C86" s="1031"/>
      <c r="D86" s="1031"/>
      <c r="E86" s="1031"/>
      <c r="F86" s="1032"/>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30"/>
      <c r="B87" s="1031"/>
      <c r="C87" s="1031"/>
      <c r="D87" s="1031"/>
      <c r="E87" s="1031"/>
      <c r="F87" s="1032"/>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30"/>
      <c r="B88" s="1031"/>
      <c r="C88" s="1031"/>
      <c r="D88" s="1031"/>
      <c r="E88" s="1031"/>
      <c r="F88" s="1032"/>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30"/>
      <c r="B89" s="1031"/>
      <c r="C89" s="1031"/>
      <c r="D89" s="1031"/>
      <c r="E89" s="1031"/>
      <c r="F89" s="1032"/>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30"/>
      <c r="B90" s="1031"/>
      <c r="C90" s="1031"/>
      <c r="D90" s="1031"/>
      <c r="E90" s="1031"/>
      <c r="F90" s="1032"/>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30"/>
      <c r="B91" s="1031"/>
      <c r="C91" s="1031"/>
      <c r="D91" s="1031"/>
      <c r="E91" s="1031"/>
      <c r="F91" s="1032"/>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30"/>
      <c r="B92" s="1031"/>
      <c r="C92" s="1031"/>
      <c r="D92" s="1031"/>
      <c r="E92" s="1031"/>
      <c r="F92" s="1032"/>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30"/>
      <c r="B93" s="1031"/>
      <c r="C93" s="1031"/>
      <c r="D93" s="1031"/>
      <c r="E93" s="1031"/>
      <c r="F93" s="1032"/>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30"/>
      <c r="B94" s="1031"/>
      <c r="C94" s="1031"/>
      <c r="D94" s="1031"/>
      <c r="E94" s="1031"/>
      <c r="F94" s="1032"/>
      <c r="G94" s="435" t="s">
        <v>274</v>
      </c>
      <c r="H94" s="436"/>
      <c r="I94" s="436"/>
      <c r="J94" s="436"/>
      <c r="K94" s="436"/>
      <c r="L94" s="436"/>
      <c r="M94" s="436"/>
      <c r="N94" s="436"/>
      <c r="O94" s="436"/>
      <c r="P94" s="436"/>
      <c r="Q94" s="436"/>
      <c r="R94" s="436"/>
      <c r="S94" s="436"/>
      <c r="T94" s="436"/>
      <c r="U94" s="436"/>
      <c r="V94" s="436"/>
      <c r="W94" s="436"/>
      <c r="X94" s="436"/>
      <c r="Y94" s="436"/>
      <c r="Z94" s="436"/>
      <c r="AA94" s="436"/>
      <c r="AB94" s="437"/>
      <c r="AC94" s="435" t="s">
        <v>183</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customHeight="1" x14ac:dyDescent="0.15">
      <c r="A95" s="1030"/>
      <c r="B95" s="1031"/>
      <c r="C95" s="1031"/>
      <c r="D95" s="1031"/>
      <c r="E95" s="1031"/>
      <c r="F95" s="1032"/>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customHeight="1" x14ac:dyDescent="0.15">
      <c r="A96" s="1030"/>
      <c r="B96" s="1031"/>
      <c r="C96" s="1031"/>
      <c r="D96" s="1031"/>
      <c r="E96" s="1031"/>
      <c r="F96" s="1032"/>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customHeight="1" x14ac:dyDescent="0.15">
      <c r="A97" s="1030"/>
      <c r="B97" s="1031"/>
      <c r="C97" s="1031"/>
      <c r="D97" s="1031"/>
      <c r="E97" s="1031"/>
      <c r="F97" s="1032"/>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30"/>
      <c r="B98" s="1031"/>
      <c r="C98" s="1031"/>
      <c r="D98" s="1031"/>
      <c r="E98" s="1031"/>
      <c r="F98" s="1032"/>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30"/>
      <c r="B99" s="1031"/>
      <c r="C99" s="1031"/>
      <c r="D99" s="1031"/>
      <c r="E99" s="1031"/>
      <c r="F99" s="1032"/>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30"/>
      <c r="B100" s="1031"/>
      <c r="C100" s="1031"/>
      <c r="D100" s="1031"/>
      <c r="E100" s="1031"/>
      <c r="F100" s="1032"/>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30"/>
      <c r="B101" s="1031"/>
      <c r="C101" s="1031"/>
      <c r="D101" s="1031"/>
      <c r="E101" s="1031"/>
      <c r="F101" s="1032"/>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30"/>
      <c r="B102" s="1031"/>
      <c r="C102" s="1031"/>
      <c r="D102" s="1031"/>
      <c r="E102" s="1031"/>
      <c r="F102" s="1032"/>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30"/>
      <c r="B103" s="1031"/>
      <c r="C103" s="1031"/>
      <c r="D103" s="1031"/>
      <c r="E103" s="1031"/>
      <c r="F103" s="1032"/>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30"/>
      <c r="B104" s="1031"/>
      <c r="C104" s="1031"/>
      <c r="D104" s="1031"/>
      <c r="E104" s="1031"/>
      <c r="F104" s="1032"/>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30"/>
      <c r="B105" s="1031"/>
      <c r="C105" s="1031"/>
      <c r="D105" s="1031"/>
      <c r="E105" s="1031"/>
      <c r="F105" s="1032"/>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33"/>
      <c r="B106" s="1034"/>
      <c r="C106" s="1034"/>
      <c r="D106" s="1034"/>
      <c r="E106" s="1034"/>
      <c r="F106" s="103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c r="AY106" s="34">
        <f t="shared" si="7"/>
        <v>0</v>
      </c>
    </row>
    <row r="107" spans="1:51" s="37" customFormat="1" ht="24.75" customHeight="1" thickBot="1" x14ac:dyDescent="0.2"/>
    <row r="108" spans="1:51" ht="30" customHeight="1" x14ac:dyDescent="0.15">
      <c r="A108" s="1027" t="s">
        <v>28</v>
      </c>
      <c r="B108" s="1028"/>
      <c r="C108" s="1028"/>
      <c r="D108" s="1028"/>
      <c r="E108" s="1028"/>
      <c r="F108" s="1029"/>
      <c r="G108" s="435" t="s">
        <v>184</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275</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customHeight="1" x14ac:dyDescent="0.15">
      <c r="A109" s="1030"/>
      <c r="B109" s="1031"/>
      <c r="C109" s="1031"/>
      <c r="D109" s="1031"/>
      <c r="E109" s="1031"/>
      <c r="F109" s="1032"/>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customHeight="1" x14ac:dyDescent="0.15">
      <c r="A110" s="1030"/>
      <c r="B110" s="1031"/>
      <c r="C110" s="1031"/>
      <c r="D110" s="1031"/>
      <c r="E110" s="1031"/>
      <c r="F110" s="1032"/>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customHeight="1" x14ac:dyDescent="0.15">
      <c r="A111" s="1030"/>
      <c r="B111" s="1031"/>
      <c r="C111" s="1031"/>
      <c r="D111" s="1031"/>
      <c r="E111" s="1031"/>
      <c r="F111" s="1032"/>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30"/>
      <c r="B112" s="1031"/>
      <c r="C112" s="1031"/>
      <c r="D112" s="1031"/>
      <c r="E112" s="1031"/>
      <c r="F112" s="1032"/>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30"/>
      <c r="B113" s="1031"/>
      <c r="C113" s="1031"/>
      <c r="D113" s="1031"/>
      <c r="E113" s="1031"/>
      <c r="F113" s="1032"/>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30"/>
      <c r="B114" s="1031"/>
      <c r="C114" s="1031"/>
      <c r="D114" s="1031"/>
      <c r="E114" s="1031"/>
      <c r="F114" s="1032"/>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30"/>
      <c r="B115" s="1031"/>
      <c r="C115" s="1031"/>
      <c r="D115" s="1031"/>
      <c r="E115" s="1031"/>
      <c r="F115" s="1032"/>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30"/>
      <c r="B116" s="1031"/>
      <c r="C116" s="1031"/>
      <c r="D116" s="1031"/>
      <c r="E116" s="1031"/>
      <c r="F116" s="1032"/>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30"/>
      <c r="B117" s="1031"/>
      <c r="C117" s="1031"/>
      <c r="D117" s="1031"/>
      <c r="E117" s="1031"/>
      <c r="F117" s="1032"/>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30"/>
      <c r="B118" s="1031"/>
      <c r="C118" s="1031"/>
      <c r="D118" s="1031"/>
      <c r="E118" s="1031"/>
      <c r="F118" s="1032"/>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30"/>
      <c r="B119" s="1031"/>
      <c r="C119" s="1031"/>
      <c r="D119" s="1031"/>
      <c r="E119" s="1031"/>
      <c r="F119" s="1032"/>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30"/>
      <c r="B120" s="1031"/>
      <c r="C120" s="1031"/>
      <c r="D120" s="1031"/>
      <c r="E120" s="1031"/>
      <c r="F120" s="1032"/>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30"/>
      <c r="B121" s="1031"/>
      <c r="C121" s="1031"/>
      <c r="D121" s="1031"/>
      <c r="E121" s="1031"/>
      <c r="F121" s="1032"/>
      <c r="G121" s="435" t="s">
        <v>276</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277</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customHeight="1" x14ac:dyDescent="0.15">
      <c r="A122" s="1030"/>
      <c r="B122" s="1031"/>
      <c r="C122" s="1031"/>
      <c r="D122" s="1031"/>
      <c r="E122" s="1031"/>
      <c r="F122" s="1032"/>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customHeight="1" x14ac:dyDescent="0.15">
      <c r="A123" s="1030"/>
      <c r="B123" s="1031"/>
      <c r="C123" s="1031"/>
      <c r="D123" s="1031"/>
      <c r="E123" s="1031"/>
      <c r="F123" s="1032"/>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customHeight="1" x14ac:dyDescent="0.15">
      <c r="A124" s="1030"/>
      <c r="B124" s="1031"/>
      <c r="C124" s="1031"/>
      <c r="D124" s="1031"/>
      <c r="E124" s="1031"/>
      <c r="F124" s="1032"/>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30"/>
      <c r="B125" s="1031"/>
      <c r="C125" s="1031"/>
      <c r="D125" s="1031"/>
      <c r="E125" s="1031"/>
      <c r="F125" s="1032"/>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30"/>
      <c r="B126" s="1031"/>
      <c r="C126" s="1031"/>
      <c r="D126" s="1031"/>
      <c r="E126" s="1031"/>
      <c r="F126" s="1032"/>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30"/>
      <c r="B127" s="1031"/>
      <c r="C127" s="1031"/>
      <c r="D127" s="1031"/>
      <c r="E127" s="1031"/>
      <c r="F127" s="1032"/>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30"/>
      <c r="B128" s="1031"/>
      <c r="C128" s="1031"/>
      <c r="D128" s="1031"/>
      <c r="E128" s="1031"/>
      <c r="F128" s="1032"/>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30"/>
      <c r="B129" s="1031"/>
      <c r="C129" s="1031"/>
      <c r="D129" s="1031"/>
      <c r="E129" s="1031"/>
      <c r="F129" s="1032"/>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30"/>
      <c r="B130" s="1031"/>
      <c r="C130" s="1031"/>
      <c r="D130" s="1031"/>
      <c r="E130" s="1031"/>
      <c r="F130" s="1032"/>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30"/>
      <c r="B131" s="1031"/>
      <c r="C131" s="1031"/>
      <c r="D131" s="1031"/>
      <c r="E131" s="1031"/>
      <c r="F131" s="1032"/>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30"/>
      <c r="B132" s="1031"/>
      <c r="C132" s="1031"/>
      <c r="D132" s="1031"/>
      <c r="E132" s="1031"/>
      <c r="F132" s="1032"/>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30"/>
      <c r="B133" s="1031"/>
      <c r="C133" s="1031"/>
      <c r="D133" s="1031"/>
      <c r="E133" s="1031"/>
      <c r="F133" s="1032"/>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30"/>
      <c r="B134" s="1031"/>
      <c r="C134" s="1031"/>
      <c r="D134" s="1031"/>
      <c r="E134" s="1031"/>
      <c r="F134" s="1032"/>
      <c r="G134" s="435" t="s">
        <v>278</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279</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customHeight="1" x14ac:dyDescent="0.15">
      <c r="A135" s="1030"/>
      <c r="B135" s="1031"/>
      <c r="C135" s="1031"/>
      <c r="D135" s="1031"/>
      <c r="E135" s="1031"/>
      <c r="F135" s="1032"/>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customHeight="1" x14ac:dyDescent="0.15">
      <c r="A136" s="1030"/>
      <c r="B136" s="1031"/>
      <c r="C136" s="1031"/>
      <c r="D136" s="1031"/>
      <c r="E136" s="1031"/>
      <c r="F136" s="1032"/>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customHeight="1" x14ac:dyDescent="0.15">
      <c r="A137" s="1030"/>
      <c r="B137" s="1031"/>
      <c r="C137" s="1031"/>
      <c r="D137" s="1031"/>
      <c r="E137" s="1031"/>
      <c r="F137" s="1032"/>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30"/>
      <c r="B138" s="1031"/>
      <c r="C138" s="1031"/>
      <c r="D138" s="1031"/>
      <c r="E138" s="1031"/>
      <c r="F138" s="1032"/>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30"/>
      <c r="B139" s="1031"/>
      <c r="C139" s="1031"/>
      <c r="D139" s="1031"/>
      <c r="E139" s="1031"/>
      <c r="F139" s="1032"/>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30"/>
      <c r="B140" s="1031"/>
      <c r="C140" s="1031"/>
      <c r="D140" s="1031"/>
      <c r="E140" s="1031"/>
      <c r="F140" s="1032"/>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30"/>
      <c r="B141" s="1031"/>
      <c r="C141" s="1031"/>
      <c r="D141" s="1031"/>
      <c r="E141" s="1031"/>
      <c r="F141" s="1032"/>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30"/>
      <c r="B142" s="1031"/>
      <c r="C142" s="1031"/>
      <c r="D142" s="1031"/>
      <c r="E142" s="1031"/>
      <c r="F142" s="1032"/>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30"/>
      <c r="B143" s="1031"/>
      <c r="C143" s="1031"/>
      <c r="D143" s="1031"/>
      <c r="E143" s="1031"/>
      <c r="F143" s="1032"/>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30"/>
      <c r="B144" s="1031"/>
      <c r="C144" s="1031"/>
      <c r="D144" s="1031"/>
      <c r="E144" s="1031"/>
      <c r="F144" s="1032"/>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30"/>
      <c r="B145" s="1031"/>
      <c r="C145" s="1031"/>
      <c r="D145" s="1031"/>
      <c r="E145" s="1031"/>
      <c r="F145" s="1032"/>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30"/>
      <c r="B146" s="1031"/>
      <c r="C146" s="1031"/>
      <c r="D146" s="1031"/>
      <c r="E146" s="1031"/>
      <c r="F146" s="1032"/>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30"/>
      <c r="B147" s="1031"/>
      <c r="C147" s="1031"/>
      <c r="D147" s="1031"/>
      <c r="E147" s="1031"/>
      <c r="F147" s="1032"/>
      <c r="G147" s="435" t="s">
        <v>280</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customHeight="1" x14ac:dyDescent="0.15">
      <c r="A148" s="1030"/>
      <c r="B148" s="1031"/>
      <c r="C148" s="1031"/>
      <c r="D148" s="1031"/>
      <c r="E148" s="1031"/>
      <c r="F148" s="1032"/>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customHeight="1" x14ac:dyDescent="0.15">
      <c r="A149" s="1030"/>
      <c r="B149" s="1031"/>
      <c r="C149" s="1031"/>
      <c r="D149" s="1031"/>
      <c r="E149" s="1031"/>
      <c r="F149" s="1032"/>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customHeight="1" x14ac:dyDescent="0.15">
      <c r="A150" s="1030"/>
      <c r="B150" s="1031"/>
      <c r="C150" s="1031"/>
      <c r="D150" s="1031"/>
      <c r="E150" s="1031"/>
      <c r="F150" s="1032"/>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30"/>
      <c r="B151" s="1031"/>
      <c r="C151" s="1031"/>
      <c r="D151" s="1031"/>
      <c r="E151" s="1031"/>
      <c r="F151" s="1032"/>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30"/>
      <c r="B152" s="1031"/>
      <c r="C152" s="1031"/>
      <c r="D152" s="1031"/>
      <c r="E152" s="1031"/>
      <c r="F152" s="1032"/>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30"/>
      <c r="B153" s="1031"/>
      <c r="C153" s="1031"/>
      <c r="D153" s="1031"/>
      <c r="E153" s="1031"/>
      <c r="F153" s="1032"/>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30"/>
      <c r="B154" s="1031"/>
      <c r="C154" s="1031"/>
      <c r="D154" s="1031"/>
      <c r="E154" s="1031"/>
      <c r="F154" s="1032"/>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30"/>
      <c r="B155" s="1031"/>
      <c r="C155" s="1031"/>
      <c r="D155" s="1031"/>
      <c r="E155" s="1031"/>
      <c r="F155" s="1032"/>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30"/>
      <c r="B156" s="1031"/>
      <c r="C156" s="1031"/>
      <c r="D156" s="1031"/>
      <c r="E156" s="1031"/>
      <c r="F156" s="1032"/>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30"/>
      <c r="B157" s="1031"/>
      <c r="C157" s="1031"/>
      <c r="D157" s="1031"/>
      <c r="E157" s="1031"/>
      <c r="F157" s="1032"/>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30"/>
      <c r="B158" s="1031"/>
      <c r="C158" s="1031"/>
      <c r="D158" s="1031"/>
      <c r="E158" s="1031"/>
      <c r="F158" s="1032"/>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33"/>
      <c r="B159" s="1034"/>
      <c r="C159" s="1034"/>
      <c r="D159" s="1034"/>
      <c r="E159" s="1034"/>
      <c r="F159" s="103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c r="AY159" s="34">
        <f t="shared" si="11"/>
        <v>0</v>
      </c>
    </row>
    <row r="160" spans="1:51" s="37" customFormat="1" ht="24.75" customHeight="1" thickBot="1" x14ac:dyDescent="0.2"/>
    <row r="161" spans="1:51" ht="30" customHeight="1" x14ac:dyDescent="0.15">
      <c r="A161" s="1027" t="s">
        <v>28</v>
      </c>
      <c r="B161" s="1028"/>
      <c r="C161" s="1028"/>
      <c r="D161" s="1028"/>
      <c r="E161" s="1028"/>
      <c r="F161" s="1029"/>
      <c r="G161" s="435" t="s">
        <v>186</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281</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customHeight="1" x14ac:dyDescent="0.15">
      <c r="A162" s="1030"/>
      <c r="B162" s="1031"/>
      <c r="C162" s="1031"/>
      <c r="D162" s="1031"/>
      <c r="E162" s="1031"/>
      <c r="F162" s="1032"/>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customHeight="1" x14ac:dyDescent="0.15">
      <c r="A163" s="1030"/>
      <c r="B163" s="1031"/>
      <c r="C163" s="1031"/>
      <c r="D163" s="1031"/>
      <c r="E163" s="1031"/>
      <c r="F163" s="1032"/>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customHeight="1" x14ac:dyDescent="0.15">
      <c r="A164" s="1030"/>
      <c r="B164" s="1031"/>
      <c r="C164" s="1031"/>
      <c r="D164" s="1031"/>
      <c r="E164" s="1031"/>
      <c r="F164" s="1032"/>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30"/>
      <c r="B165" s="1031"/>
      <c r="C165" s="1031"/>
      <c r="D165" s="1031"/>
      <c r="E165" s="1031"/>
      <c r="F165" s="1032"/>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30"/>
      <c r="B166" s="1031"/>
      <c r="C166" s="1031"/>
      <c r="D166" s="1031"/>
      <c r="E166" s="1031"/>
      <c r="F166" s="1032"/>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30"/>
      <c r="B167" s="1031"/>
      <c r="C167" s="1031"/>
      <c r="D167" s="1031"/>
      <c r="E167" s="1031"/>
      <c r="F167" s="1032"/>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30"/>
      <c r="B168" s="1031"/>
      <c r="C168" s="1031"/>
      <c r="D168" s="1031"/>
      <c r="E168" s="1031"/>
      <c r="F168" s="1032"/>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30"/>
      <c r="B169" s="1031"/>
      <c r="C169" s="1031"/>
      <c r="D169" s="1031"/>
      <c r="E169" s="1031"/>
      <c r="F169" s="1032"/>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30"/>
      <c r="B170" s="1031"/>
      <c r="C170" s="1031"/>
      <c r="D170" s="1031"/>
      <c r="E170" s="1031"/>
      <c r="F170" s="1032"/>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30"/>
      <c r="B171" s="1031"/>
      <c r="C171" s="1031"/>
      <c r="D171" s="1031"/>
      <c r="E171" s="1031"/>
      <c r="F171" s="1032"/>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30"/>
      <c r="B172" s="1031"/>
      <c r="C172" s="1031"/>
      <c r="D172" s="1031"/>
      <c r="E172" s="1031"/>
      <c r="F172" s="1032"/>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30"/>
      <c r="B173" s="1031"/>
      <c r="C173" s="1031"/>
      <c r="D173" s="1031"/>
      <c r="E173" s="1031"/>
      <c r="F173" s="1032"/>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30"/>
      <c r="B174" s="1031"/>
      <c r="C174" s="1031"/>
      <c r="D174" s="1031"/>
      <c r="E174" s="1031"/>
      <c r="F174" s="1032"/>
      <c r="G174" s="435" t="s">
        <v>282</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283</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customHeight="1" x14ac:dyDescent="0.15">
      <c r="A175" s="1030"/>
      <c r="B175" s="1031"/>
      <c r="C175" s="1031"/>
      <c r="D175" s="1031"/>
      <c r="E175" s="1031"/>
      <c r="F175" s="1032"/>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customHeight="1" x14ac:dyDescent="0.15">
      <c r="A176" s="1030"/>
      <c r="B176" s="1031"/>
      <c r="C176" s="1031"/>
      <c r="D176" s="1031"/>
      <c r="E176" s="1031"/>
      <c r="F176" s="1032"/>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customHeight="1" x14ac:dyDescent="0.15">
      <c r="A177" s="1030"/>
      <c r="B177" s="1031"/>
      <c r="C177" s="1031"/>
      <c r="D177" s="1031"/>
      <c r="E177" s="1031"/>
      <c r="F177" s="1032"/>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30"/>
      <c r="B178" s="1031"/>
      <c r="C178" s="1031"/>
      <c r="D178" s="1031"/>
      <c r="E178" s="1031"/>
      <c r="F178" s="1032"/>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30"/>
      <c r="B179" s="1031"/>
      <c r="C179" s="1031"/>
      <c r="D179" s="1031"/>
      <c r="E179" s="1031"/>
      <c r="F179" s="1032"/>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30"/>
      <c r="B180" s="1031"/>
      <c r="C180" s="1031"/>
      <c r="D180" s="1031"/>
      <c r="E180" s="1031"/>
      <c r="F180" s="1032"/>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30"/>
      <c r="B181" s="1031"/>
      <c r="C181" s="1031"/>
      <c r="D181" s="1031"/>
      <c r="E181" s="1031"/>
      <c r="F181" s="1032"/>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30"/>
      <c r="B182" s="1031"/>
      <c r="C182" s="1031"/>
      <c r="D182" s="1031"/>
      <c r="E182" s="1031"/>
      <c r="F182" s="1032"/>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30"/>
      <c r="B183" s="1031"/>
      <c r="C183" s="1031"/>
      <c r="D183" s="1031"/>
      <c r="E183" s="1031"/>
      <c r="F183" s="1032"/>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30"/>
      <c r="B184" s="1031"/>
      <c r="C184" s="1031"/>
      <c r="D184" s="1031"/>
      <c r="E184" s="1031"/>
      <c r="F184" s="1032"/>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30"/>
      <c r="B185" s="1031"/>
      <c r="C185" s="1031"/>
      <c r="D185" s="1031"/>
      <c r="E185" s="1031"/>
      <c r="F185" s="1032"/>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30"/>
      <c r="B186" s="1031"/>
      <c r="C186" s="1031"/>
      <c r="D186" s="1031"/>
      <c r="E186" s="1031"/>
      <c r="F186" s="1032"/>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30"/>
      <c r="B187" s="1031"/>
      <c r="C187" s="1031"/>
      <c r="D187" s="1031"/>
      <c r="E187" s="1031"/>
      <c r="F187" s="1032"/>
      <c r="G187" s="435" t="s">
        <v>285</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284</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customHeight="1" x14ac:dyDescent="0.15">
      <c r="A188" s="1030"/>
      <c r="B188" s="1031"/>
      <c r="C188" s="1031"/>
      <c r="D188" s="1031"/>
      <c r="E188" s="1031"/>
      <c r="F188" s="1032"/>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customHeight="1" x14ac:dyDescent="0.15">
      <c r="A189" s="1030"/>
      <c r="B189" s="1031"/>
      <c r="C189" s="1031"/>
      <c r="D189" s="1031"/>
      <c r="E189" s="1031"/>
      <c r="F189" s="1032"/>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customHeight="1" x14ac:dyDescent="0.15">
      <c r="A190" s="1030"/>
      <c r="B190" s="1031"/>
      <c r="C190" s="1031"/>
      <c r="D190" s="1031"/>
      <c r="E190" s="1031"/>
      <c r="F190" s="1032"/>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30"/>
      <c r="B191" s="1031"/>
      <c r="C191" s="1031"/>
      <c r="D191" s="1031"/>
      <c r="E191" s="1031"/>
      <c r="F191" s="1032"/>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30"/>
      <c r="B192" s="1031"/>
      <c r="C192" s="1031"/>
      <c r="D192" s="1031"/>
      <c r="E192" s="1031"/>
      <c r="F192" s="1032"/>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30"/>
      <c r="B193" s="1031"/>
      <c r="C193" s="1031"/>
      <c r="D193" s="1031"/>
      <c r="E193" s="1031"/>
      <c r="F193" s="1032"/>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30"/>
      <c r="B194" s="1031"/>
      <c r="C194" s="1031"/>
      <c r="D194" s="1031"/>
      <c r="E194" s="1031"/>
      <c r="F194" s="1032"/>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30"/>
      <c r="B195" s="1031"/>
      <c r="C195" s="1031"/>
      <c r="D195" s="1031"/>
      <c r="E195" s="1031"/>
      <c r="F195" s="1032"/>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30"/>
      <c r="B196" s="1031"/>
      <c r="C196" s="1031"/>
      <c r="D196" s="1031"/>
      <c r="E196" s="1031"/>
      <c r="F196" s="1032"/>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30"/>
      <c r="B197" s="1031"/>
      <c r="C197" s="1031"/>
      <c r="D197" s="1031"/>
      <c r="E197" s="1031"/>
      <c r="F197" s="1032"/>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30"/>
      <c r="B198" s="1031"/>
      <c r="C198" s="1031"/>
      <c r="D198" s="1031"/>
      <c r="E198" s="1031"/>
      <c r="F198" s="1032"/>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30"/>
      <c r="B199" s="1031"/>
      <c r="C199" s="1031"/>
      <c r="D199" s="1031"/>
      <c r="E199" s="1031"/>
      <c r="F199" s="1032"/>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30"/>
      <c r="B200" s="1031"/>
      <c r="C200" s="1031"/>
      <c r="D200" s="1031"/>
      <c r="E200" s="1031"/>
      <c r="F200" s="1032"/>
      <c r="G200" s="435" t="s">
        <v>286</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customHeight="1" x14ac:dyDescent="0.15">
      <c r="A201" s="1030"/>
      <c r="B201" s="1031"/>
      <c r="C201" s="1031"/>
      <c r="D201" s="1031"/>
      <c r="E201" s="1031"/>
      <c r="F201" s="1032"/>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customHeight="1" x14ac:dyDescent="0.15">
      <c r="A202" s="1030"/>
      <c r="B202" s="1031"/>
      <c r="C202" s="1031"/>
      <c r="D202" s="1031"/>
      <c r="E202" s="1031"/>
      <c r="F202" s="1032"/>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customHeight="1" x14ac:dyDescent="0.15">
      <c r="A203" s="1030"/>
      <c r="B203" s="1031"/>
      <c r="C203" s="1031"/>
      <c r="D203" s="1031"/>
      <c r="E203" s="1031"/>
      <c r="F203" s="1032"/>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30"/>
      <c r="B204" s="1031"/>
      <c r="C204" s="1031"/>
      <c r="D204" s="1031"/>
      <c r="E204" s="1031"/>
      <c r="F204" s="1032"/>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30"/>
      <c r="B205" s="1031"/>
      <c r="C205" s="1031"/>
      <c r="D205" s="1031"/>
      <c r="E205" s="1031"/>
      <c r="F205" s="1032"/>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30"/>
      <c r="B206" s="1031"/>
      <c r="C206" s="1031"/>
      <c r="D206" s="1031"/>
      <c r="E206" s="1031"/>
      <c r="F206" s="1032"/>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30"/>
      <c r="B207" s="1031"/>
      <c r="C207" s="1031"/>
      <c r="D207" s="1031"/>
      <c r="E207" s="1031"/>
      <c r="F207" s="1032"/>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30"/>
      <c r="B208" s="1031"/>
      <c r="C208" s="1031"/>
      <c r="D208" s="1031"/>
      <c r="E208" s="1031"/>
      <c r="F208" s="1032"/>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30"/>
      <c r="B209" s="1031"/>
      <c r="C209" s="1031"/>
      <c r="D209" s="1031"/>
      <c r="E209" s="1031"/>
      <c r="F209" s="1032"/>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30"/>
      <c r="B210" s="1031"/>
      <c r="C210" s="1031"/>
      <c r="D210" s="1031"/>
      <c r="E210" s="1031"/>
      <c r="F210" s="1032"/>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30"/>
      <c r="B211" s="1031"/>
      <c r="C211" s="1031"/>
      <c r="D211" s="1031"/>
      <c r="E211" s="1031"/>
      <c r="F211" s="1032"/>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33"/>
      <c r="B212" s="1034"/>
      <c r="C212" s="1034"/>
      <c r="D212" s="1034"/>
      <c r="E212" s="1034"/>
      <c r="F212" s="103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c r="AY212" s="34">
        <f t="shared" si="15"/>
        <v>0</v>
      </c>
    </row>
    <row r="213" spans="1:51" s="37" customFormat="1" ht="24.75" customHeight="1" thickBot="1" x14ac:dyDescent="0.2"/>
    <row r="214" spans="1:51" ht="30" customHeight="1" x14ac:dyDescent="0.15">
      <c r="A214" s="1047" t="s">
        <v>28</v>
      </c>
      <c r="B214" s="1048"/>
      <c r="C214" s="1048"/>
      <c r="D214" s="1048"/>
      <c r="E214" s="1048"/>
      <c r="F214" s="1049"/>
      <c r="G214" s="435" t="s">
        <v>188</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287</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customHeight="1" x14ac:dyDescent="0.15">
      <c r="A215" s="1030"/>
      <c r="B215" s="1031"/>
      <c r="C215" s="1031"/>
      <c r="D215" s="1031"/>
      <c r="E215" s="1031"/>
      <c r="F215" s="1032"/>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customHeight="1" x14ac:dyDescent="0.15">
      <c r="A216" s="1030"/>
      <c r="B216" s="1031"/>
      <c r="C216" s="1031"/>
      <c r="D216" s="1031"/>
      <c r="E216" s="1031"/>
      <c r="F216" s="1032"/>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customHeight="1" x14ac:dyDescent="0.15">
      <c r="A217" s="1030"/>
      <c r="B217" s="1031"/>
      <c r="C217" s="1031"/>
      <c r="D217" s="1031"/>
      <c r="E217" s="1031"/>
      <c r="F217" s="1032"/>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30"/>
      <c r="B218" s="1031"/>
      <c r="C218" s="1031"/>
      <c r="D218" s="1031"/>
      <c r="E218" s="1031"/>
      <c r="F218" s="1032"/>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30"/>
      <c r="B219" s="1031"/>
      <c r="C219" s="1031"/>
      <c r="D219" s="1031"/>
      <c r="E219" s="1031"/>
      <c r="F219" s="1032"/>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30"/>
      <c r="B220" s="1031"/>
      <c r="C220" s="1031"/>
      <c r="D220" s="1031"/>
      <c r="E220" s="1031"/>
      <c r="F220" s="1032"/>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30"/>
      <c r="B221" s="1031"/>
      <c r="C221" s="1031"/>
      <c r="D221" s="1031"/>
      <c r="E221" s="1031"/>
      <c r="F221" s="1032"/>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30"/>
      <c r="B222" s="1031"/>
      <c r="C222" s="1031"/>
      <c r="D222" s="1031"/>
      <c r="E222" s="1031"/>
      <c r="F222" s="1032"/>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30"/>
      <c r="B223" s="1031"/>
      <c r="C223" s="1031"/>
      <c r="D223" s="1031"/>
      <c r="E223" s="1031"/>
      <c r="F223" s="1032"/>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30"/>
      <c r="B224" s="1031"/>
      <c r="C224" s="1031"/>
      <c r="D224" s="1031"/>
      <c r="E224" s="1031"/>
      <c r="F224" s="1032"/>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30"/>
      <c r="B225" s="1031"/>
      <c r="C225" s="1031"/>
      <c r="D225" s="1031"/>
      <c r="E225" s="1031"/>
      <c r="F225" s="1032"/>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30"/>
      <c r="B226" s="1031"/>
      <c r="C226" s="1031"/>
      <c r="D226" s="1031"/>
      <c r="E226" s="1031"/>
      <c r="F226" s="1032"/>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30"/>
      <c r="B227" s="1031"/>
      <c r="C227" s="1031"/>
      <c r="D227" s="1031"/>
      <c r="E227" s="1031"/>
      <c r="F227" s="1032"/>
      <c r="G227" s="435" t="s">
        <v>288</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289</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customHeight="1" x14ac:dyDescent="0.15">
      <c r="A228" s="1030"/>
      <c r="B228" s="1031"/>
      <c r="C228" s="1031"/>
      <c r="D228" s="1031"/>
      <c r="E228" s="1031"/>
      <c r="F228" s="1032"/>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customHeight="1" x14ac:dyDescent="0.15">
      <c r="A229" s="1030"/>
      <c r="B229" s="1031"/>
      <c r="C229" s="1031"/>
      <c r="D229" s="1031"/>
      <c r="E229" s="1031"/>
      <c r="F229" s="1032"/>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customHeight="1" x14ac:dyDescent="0.15">
      <c r="A230" s="1030"/>
      <c r="B230" s="1031"/>
      <c r="C230" s="1031"/>
      <c r="D230" s="1031"/>
      <c r="E230" s="1031"/>
      <c r="F230" s="1032"/>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30"/>
      <c r="B231" s="1031"/>
      <c r="C231" s="1031"/>
      <c r="D231" s="1031"/>
      <c r="E231" s="1031"/>
      <c r="F231" s="1032"/>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30"/>
      <c r="B232" s="1031"/>
      <c r="C232" s="1031"/>
      <c r="D232" s="1031"/>
      <c r="E232" s="1031"/>
      <c r="F232" s="1032"/>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30"/>
      <c r="B233" s="1031"/>
      <c r="C233" s="1031"/>
      <c r="D233" s="1031"/>
      <c r="E233" s="1031"/>
      <c r="F233" s="1032"/>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30"/>
      <c r="B234" s="1031"/>
      <c r="C234" s="1031"/>
      <c r="D234" s="1031"/>
      <c r="E234" s="1031"/>
      <c r="F234" s="1032"/>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30"/>
      <c r="B235" s="1031"/>
      <c r="C235" s="1031"/>
      <c r="D235" s="1031"/>
      <c r="E235" s="1031"/>
      <c r="F235" s="1032"/>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30"/>
      <c r="B236" s="1031"/>
      <c r="C236" s="1031"/>
      <c r="D236" s="1031"/>
      <c r="E236" s="1031"/>
      <c r="F236" s="1032"/>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30"/>
      <c r="B237" s="1031"/>
      <c r="C237" s="1031"/>
      <c r="D237" s="1031"/>
      <c r="E237" s="1031"/>
      <c r="F237" s="1032"/>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30"/>
      <c r="B238" s="1031"/>
      <c r="C238" s="1031"/>
      <c r="D238" s="1031"/>
      <c r="E238" s="1031"/>
      <c r="F238" s="1032"/>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30"/>
      <c r="B239" s="1031"/>
      <c r="C239" s="1031"/>
      <c r="D239" s="1031"/>
      <c r="E239" s="1031"/>
      <c r="F239" s="1032"/>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30"/>
      <c r="B240" s="1031"/>
      <c r="C240" s="1031"/>
      <c r="D240" s="1031"/>
      <c r="E240" s="1031"/>
      <c r="F240" s="1032"/>
      <c r="G240" s="435" t="s">
        <v>290</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291</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customHeight="1" x14ac:dyDescent="0.15">
      <c r="A241" s="1030"/>
      <c r="B241" s="1031"/>
      <c r="C241" s="1031"/>
      <c r="D241" s="1031"/>
      <c r="E241" s="1031"/>
      <c r="F241" s="1032"/>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customHeight="1" x14ac:dyDescent="0.15">
      <c r="A242" s="1030"/>
      <c r="B242" s="1031"/>
      <c r="C242" s="1031"/>
      <c r="D242" s="1031"/>
      <c r="E242" s="1031"/>
      <c r="F242" s="1032"/>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customHeight="1" x14ac:dyDescent="0.15">
      <c r="A243" s="1030"/>
      <c r="B243" s="1031"/>
      <c r="C243" s="1031"/>
      <c r="D243" s="1031"/>
      <c r="E243" s="1031"/>
      <c r="F243" s="1032"/>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30"/>
      <c r="B244" s="1031"/>
      <c r="C244" s="1031"/>
      <c r="D244" s="1031"/>
      <c r="E244" s="1031"/>
      <c r="F244" s="1032"/>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30"/>
      <c r="B245" s="1031"/>
      <c r="C245" s="1031"/>
      <c r="D245" s="1031"/>
      <c r="E245" s="1031"/>
      <c r="F245" s="1032"/>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30"/>
      <c r="B246" s="1031"/>
      <c r="C246" s="1031"/>
      <c r="D246" s="1031"/>
      <c r="E246" s="1031"/>
      <c r="F246" s="1032"/>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30"/>
      <c r="B247" s="1031"/>
      <c r="C247" s="1031"/>
      <c r="D247" s="1031"/>
      <c r="E247" s="1031"/>
      <c r="F247" s="1032"/>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30"/>
      <c r="B248" s="1031"/>
      <c r="C248" s="1031"/>
      <c r="D248" s="1031"/>
      <c r="E248" s="1031"/>
      <c r="F248" s="1032"/>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30"/>
      <c r="B249" s="1031"/>
      <c r="C249" s="1031"/>
      <c r="D249" s="1031"/>
      <c r="E249" s="1031"/>
      <c r="F249" s="1032"/>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30"/>
      <c r="B250" s="1031"/>
      <c r="C250" s="1031"/>
      <c r="D250" s="1031"/>
      <c r="E250" s="1031"/>
      <c r="F250" s="1032"/>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30"/>
      <c r="B251" s="1031"/>
      <c r="C251" s="1031"/>
      <c r="D251" s="1031"/>
      <c r="E251" s="1031"/>
      <c r="F251" s="1032"/>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30"/>
      <c r="B252" s="1031"/>
      <c r="C252" s="1031"/>
      <c r="D252" s="1031"/>
      <c r="E252" s="1031"/>
      <c r="F252" s="1032"/>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30"/>
      <c r="B253" s="1031"/>
      <c r="C253" s="1031"/>
      <c r="D253" s="1031"/>
      <c r="E253" s="1031"/>
      <c r="F253" s="1032"/>
      <c r="G253" s="435" t="s">
        <v>292</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189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customHeight="1" x14ac:dyDescent="0.15">
      <c r="A254" s="1030"/>
      <c r="B254" s="1031"/>
      <c r="C254" s="1031"/>
      <c r="D254" s="1031"/>
      <c r="E254" s="1031"/>
      <c r="F254" s="1032"/>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customHeight="1" x14ac:dyDescent="0.15">
      <c r="A255" s="1030"/>
      <c r="B255" s="1031"/>
      <c r="C255" s="1031"/>
      <c r="D255" s="1031"/>
      <c r="E255" s="1031"/>
      <c r="F255" s="1032"/>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customHeight="1" x14ac:dyDescent="0.15">
      <c r="A256" s="1030"/>
      <c r="B256" s="1031"/>
      <c r="C256" s="1031"/>
      <c r="D256" s="1031"/>
      <c r="E256" s="1031"/>
      <c r="F256" s="1032"/>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30"/>
      <c r="B257" s="1031"/>
      <c r="C257" s="1031"/>
      <c r="D257" s="1031"/>
      <c r="E257" s="1031"/>
      <c r="F257" s="1032"/>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30"/>
      <c r="B258" s="1031"/>
      <c r="C258" s="1031"/>
      <c r="D258" s="1031"/>
      <c r="E258" s="1031"/>
      <c r="F258" s="1032"/>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30"/>
      <c r="B259" s="1031"/>
      <c r="C259" s="1031"/>
      <c r="D259" s="1031"/>
      <c r="E259" s="1031"/>
      <c r="F259" s="1032"/>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30"/>
      <c r="B260" s="1031"/>
      <c r="C260" s="1031"/>
      <c r="D260" s="1031"/>
      <c r="E260" s="1031"/>
      <c r="F260" s="1032"/>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30"/>
      <c r="B261" s="1031"/>
      <c r="C261" s="1031"/>
      <c r="D261" s="1031"/>
      <c r="E261" s="1031"/>
      <c r="F261" s="1032"/>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30"/>
      <c r="B262" s="1031"/>
      <c r="C262" s="1031"/>
      <c r="D262" s="1031"/>
      <c r="E262" s="1031"/>
      <c r="F262" s="1032"/>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30"/>
      <c r="B263" s="1031"/>
      <c r="C263" s="1031"/>
      <c r="D263" s="1031"/>
      <c r="E263" s="1031"/>
      <c r="F263" s="1032"/>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30"/>
      <c r="B264" s="1031"/>
      <c r="C264" s="1031"/>
      <c r="D264" s="1031"/>
      <c r="E264" s="1031"/>
      <c r="F264" s="1032"/>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33"/>
      <c r="B265" s="1034"/>
      <c r="C265" s="1034"/>
      <c r="D265" s="1034"/>
      <c r="E265" s="1034"/>
      <c r="F265" s="103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AC36" sqref="AC36:AG36"/>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47"/>
      <c r="B3" s="347"/>
      <c r="C3" s="347" t="s">
        <v>26</v>
      </c>
      <c r="D3" s="347"/>
      <c r="E3" s="347"/>
      <c r="F3" s="347"/>
      <c r="G3" s="347"/>
      <c r="H3" s="347"/>
      <c r="I3" s="347"/>
      <c r="J3" s="277" t="s">
        <v>295</v>
      </c>
      <c r="K3" s="109"/>
      <c r="L3" s="109"/>
      <c r="M3" s="109"/>
      <c r="N3" s="109"/>
      <c r="O3" s="109"/>
      <c r="P3" s="335" t="s">
        <v>27</v>
      </c>
      <c r="Q3" s="335"/>
      <c r="R3" s="335"/>
      <c r="S3" s="335"/>
      <c r="T3" s="335"/>
      <c r="U3" s="335"/>
      <c r="V3" s="335"/>
      <c r="W3" s="335"/>
      <c r="X3" s="335"/>
      <c r="Y3" s="345" t="s">
        <v>347</v>
      </c>
      <c r="Z3" s="346"/>
      <c r="AA3" s="346"/>
      <c r="AB3" s="346"/>
      <c r="AC3" s="277" t="s">
        <v>332</v>
      </c>
      <c r="AD3" s="277"/>
      <c r="AE3" s="277"/>
      <c r="AF3" s="277"/>
      <c r="AG3" s="277"/>
      <c r="AH3" s="345" t="s">
        <v>257</v>
      </c>
      <c r="AI3" s="347"/>
      <c r="AJ3" s="347"/>
      <c r="AK3" s="347"/>
      <c r="AL3" s="347" t="s">
        <v>21</v>
      </c>
      <c r="AM3" s="347"/>
      <c r="AN3" s="347"/>
      <c r="AO3" s="422"/>
      <c r="AP3" s="423" t="s">
        <v>296</v>
      </c>
      <c r="AQ3" s="423"/>
      <c r="AR3" s="423"/>
      <c r="AS3" s="423"/>
      <c r="AT3" s="423"/>
      <c r="AU3" s="423"/>
      <c r="AV3" s="423"/>
      <c r="AW3" s="423"/>
      <c r="AX3" s="423"/>
      <c r="AY3">
        <f>$AY$2</f>
        <v>1</v>
      </c>
    </row>
    <row r="4" spans="1:51" ht="26.25" customHeight="1" x14ac:dyDescent="0.15">
      <c r="A4" s="1051">
        <v>1</v>
      </c>
      <c r="B4" s="1051">
        <v>1</v>
      </c>
      <c r="C4" s="418" t="s">
        <v>799</v>
      </c>
      <c r="D4" s="415"/>
      <c r="E4" s="415"/>
      <c r="F4" s="415"/>
      <c r="G4" s="415"/>
      <c r="H4" s="415"/>
      <c r="I4" s="415"/>
      <c r="J4" s="416" t="s">
        <v>790</v>
      </c>
      <c r="K4" s="417"/>
      <c r="L4" s="417"/>
      <c r="M4" s="417"/>
      <c r="N4" s="417"/>
      <c r="O4" s="417"/>
      <c r="P4" s="421" t="s">
        <v>800</v>
      </c>
      <c r="Q4" s="317"/>
      <c r="R4" s="317"/>
      <c r="S4" s="317"/>
      <c r="T4" s="317"/>
      <c r="U4" s="317"/>
      <c r="V4" s="317"/>
      <c r="W4" s="317"/>
      <c r="X4" s="317"/>
      <c r="Y4" s="318">
        <v>0</v>
      </c>
      <c r="Z4" s="319"/>
      <c r="AA4" s="319"/>
      <c r="AB4" s="320"/>
      <c r="AC4" s="1050"/>
      <c r="AD4" s="1050"/>
      <c r="AE4" s="1050"/>
      <c r="AF4" s="1050"/>
      <c r="AG4" s="1050"/>
      <c r="AH4" s="324" t="s">
        <v>790</v>
      </c>
      <c r="AI4" s="325"/>
      <c r="AJ4" s="325"/>
      <c r="AK4" s="325"/>
      <c r="AL4" s="326" t="s">
        <v>711</v>
      </c>
      <c r="AM4" s="327"/>
      <c r="AN4" s="327"/>
      <c r="AO4" s="328"/>
      <c r="AP4" s="321" t="s">
        <v>790</v>
      </c>
      <c r="AQ4" s="321"/>
      <c r="AR4" s="321"/>
      <c r="AS4" s="321"/>
      <c r="AT4" s="321"/>
      <c r="AU4" s="321"/>
      <c r="AV4" s="321"/>
      <c r="AW4" s="321"/>
      <c r="AX4" s="321"/>
      <c r="AY4">
        <f>$AY$2</f>
        <v>1</v>
      </c>
    </row>
    <row r="5" spans="1:51" ht="26.25" customHeight="1" x14ac:dyDescent="0.15">
      <c r="A5" s="1051">
        <v>2</v>
      </c>
      <c r="B5" s="1051">
        <v>1</v>
      </c>
      <c r="C5" s="418" t="s">
        <v>801</v>
      </c>
      <c r="D5" s="415"/>
      <c r="E5" s="415"/>
      <c r="F5" s="415"/>
      <c r="G5" s="415"/>
      <c r="H5" s="415"/>
      <c r="I5" s="415"/>
      <c r="J5" s="416" t="s">
        <v>790</v>
      </c>
      <c r="K5" s="417"/>
      <c r="L5" s="417"/>
      <c r="M5" s="417"/>
      <c r="N5" s="417"/>
      <c r="O5" s="417"/>
      <c r="P5" s="421" t="s">
        <v>800</v>
      </c>
      <c r="Q5" s="317"/>
      <c r="R5" s="317"/>
      <c r="S5" s="317"/>
      <c r="T5" s="317"/>
      <c r="U5" s="317"/>
      <c r="V5" s="317"/>
      <c r="W5" s="317"/>
      <c r="X5" s="317"/>
      <c r="Y5" s="318">
        <v>0</v>
      </c>
      <c r="Z5" s="319"/>
      <c r="AA5" s="319"/>
      <c r="AB5" s="320"/>
      <c r="AC5" s="1050"/>
      <c r="AD5" s="1050"/>
      <c r="AE5" s="1050"/>
      <c r="AF5" s="1050"/>
      <c r="AG5" s="1050"/>
      <c r="AH5" s="324" t="s">
        <v>790</v>
      </c>
      <c r="AI5" s="325"/>
      <c r="AJ5" s="325"/>
      <c r="AK5" s="325"/>
      <c r="AL5" s="326" t="s">
        <v>790</v>
      </c>
      <c r="AM5" s="327"/>
      <c r="AN5" s="327"/>
      <c r="AO5" s="328"/>
      <c r="AP5" s="321" t="s">
        <v>790</v>
      </c>
      <c r="AQ5" s="321"/>
      <c r="AR5" s="321"/>
      <c r="AS5" s="321"/>
      <c r="AT5" s="321"/>
      <c r="AU5" s="321"/>
      <c r="AV5" s="321"/>
      <c r="AW5" s="321"/>
      <c r="AX5" s="321"/>
      <c r="AY5">
        <f>COUNTA($C$5)</f>
        <v>1</v>
      </c>
    </row>
    <row r="6" spans="1:51" ht="26.25" customHeight="1" x14ac:dyDescent="0.15">
      <c r="A6" s="1051">
        <v>3</v>
      </c>
      <c r="B6" s="1051">
        <v>1</v>
      </c>
      <c r="C6" s="418" t="s">
        <v>802</v>
      </c>
      <c r="D6" s="415"/>
      <c r="E6" s="415"/>
      <c r="F6" s="415"/>
      <c r="G6" s="415"/>
      <c r="H6" s="415"/>
      <c r="I6" s="415"/>
      <c r="J6" s="416" t="s">
        <v>790</v>
      </c>
      <c r="K6" s="417"/>
      <c r="L6" s="417"/>
      <c r="M6" s="417"/>
      <c r="N6" s="417"/>
      <c r="O6" s="417"/>
      <c r="P6" s="317" t="s">
        <v>800</v>
      </c>
      <c r="Q6" s="317"/>
      <c r="R6" s="317"/>
      <c r="S6" s="317"/>
      <c r="T6" s="317"/>
      <c r="U6" s="317"/>
      <c r="V6" s="317"/>
      <c r="W6" s="317"/>
      <c r="X6" s="317"/>
      <c r="Y6" s="318">
        <v>0</v>
      </c>
      <c r="Z6" s="319"/>
      <c r="AA6" s="319"/>
      <c r="AB6" s="320"/>
      <c r="AC6" s="1050"/>
      <c r="AD6" s="1050"/>
      <c r="AE6" s="1050"/>
      <c r="AF6" s="1050"/>
      <c r="AG6" s="1050"/>
      <c r="AH6" s="324" t="s">
        <v>790</v>
      </c>
      <c r="AI6" s="325"/>
      <c r="AJ6" s="325"/>
      <c r="AK6" s="325"/>
      <c r="AL6" s="326" t="s">
        <v>790</v>
      </c>
      <c r="AM6" s="327"/>
      <c r="AN6" s="327"/>
      <c r="AO6" s="328"/>
      <c r="AP6" s="321" t="s">
        <v>790</v>
      </c>
      <c r="AQ6" s="321"/>
      <c r="AR6" s="321"/>
      <c r="AS6" s="321"/>
      <c r="AT6" s="321"/>
      <c r="AU6" s="321"/>
      <c r="AV6" s="321"/>
      <c r="AW6" s="321"/>
      <c r="AX6" s="321"/>
      <c r="AY6">
        <f>COUNTA($C$6)</f>
        <v>1</v>
      </c>
    </row>
    <row r="7" spans="1:51" ht="26.25" customHeight="1" x14ac:dyDescent="0.15">
      <c r="A7" s="1051">
        <v>4</v>
      </c>
      <c r="B7" s="1051">
        <v>1</v>
      </c>
      <c r="C7" s="418" t="s">
        <v>805</v>
      </c>
      <c r="D7" s="415"/>
      <c r="E7" s="415"/>
      <c r="F7" s="415"/>
      <c r="G7" s="415"/>
      <c r="H7" s="415"/>
      <c r="I7" s="415"/>
      <c r="J7" s="416" t="s">
        <v>790</v>
      </c>
      <c r="K7" s="417"/>
      <c r="L7" s="417"/>
      <c r="M7" s="417"/>
      <c r="N7" s="417"/>
      <c r="O7" s="417"/>
      <c r="P7" s="317" t="s">
        <v>800</v>
      </c>
      <c r="Q7" s="317"/>
      <c r="R7" s="317"/>
      <c r="S7" s="317"/>
      <c r="T7" s="317"/>
      <c r="U7" s="317"/>
      <c r="V7" s="317"/>
      <c r="W7" s="317"/>
      <c r="X7" s="317"/>
      <c r="Y7" s="318">
        <v>0</v>
      </c>
      <c r="Z7" s="319"/>
      <c r="AA7" s="319"/>
      <c r="AB7" s="320"/>
      <c r="AC7" s="1050"/>
      <c r="AD7" s="1050"/>
      <c r="AE7" s="1050"/>
      <c r="AF7" s="1050"/>
      <c r="AG7" s="1050"/>
      <c r="AH7" s="324" t="s">
        <v>790</v>
      </c>
      <c r="AI7" s="325"/>
      <c r="AJ7" s="325"/>
      <c r="AK7" s="325"/>
      <c r="AL7" s="326" t="s">
        <v>790</v>
      </c>
      <c r="AM7" s="327"/>
      <c r="AN7" s="327"/>
      <c r="AO7" s="328"/>
      <c r="AP7" s="321" t="s">
        <v>790</v>
      </c>
      <c r="AQ7" s="321"/>
      <c r="AR7" s="321"/>
      <c r="AS7" s="321"/>
      <c r="AT7" s="321"/>
      <c r="AU7" s="321"/>
      <c r="AV7" s="321"/>
      <c r="AW7" s="321"/>
      <c r="AX7" s="321"/>
      <c r="AY7">
        <f>COUNTA($C$7)</f>
        <v>1</v>
      </c>
    </row>
    <row r="8" spans="1:51" ht="26.25" customHeight="1" x14ac:dyDescent="0.15">
      <c r="A8" s="1051">
        <v>5</v>
      </c>
      <c r="B8" s="1051">
        <v>1</v>
      </c>
      <c r="C8" s="418" t="s">
        <v>803</v>
      </c>
      <c r="D8" s="415"/>
      <c r="E8" s="415"/>
      <c r="F8" s="415"/>
      <c r="G8" s="415"/>
      <c r="H8" s="415"/>
      <c r="I8" s="415"/>
      <c r="J8" s="416" t="s">
        <v>790</v>
      </c>
      <c r="K8" s="417"/>
      <c r="L8" s="417"/>
      <c r="M8" s="417"/>
      <c r="N8" s="417"/>
      <c r="O8" s="417"/>
      <c r="P8" s="317" t="s">
        <v>800</v>
      </c>
      <c r="Q8" s="317"/>
      <c r="R8" s="317"/>
      <c r="S8" s="317"/>
      <c r="T8" s="317"/>
      <c r="U8" s="317"/>
      <c r="V8" s="317"/>
      <c r="W8" s="317"/>
      <c r="X8" s="317"/>
      <c r="Y8" s="318">
        <v>0</v>
      </c>
      <c r="Z8" s="319"/>
      <c r="AA8" s="319"/>
      <c r="AB8" s="320"/>
      <c r="AC8" s="1050"/>
      <c r="AD8" s="1050"/>
      <c r="AE8" s="1050"/>
      <c r="AF8" s="1050"/>
      <c r="AG8" s="1050"/>
      <c r="AH8" s="324" t="s">
        <v>790</v>
      </c>
      <c r="AI8" s="325"/>
      <c r="AJ8" s="325"/>
      <c r="AK8" s="325"/>
      <c r="AL8" s="326" t="s">
        <v>790</v>
      </c>
      <c r="AM8" s="327"/>
      <c r="AN8" s="327"/>
      <c r="AO8" s="328"/>
      <c r="AP8" s="321" t="s">
        <v>790</v>
      </c>
      <c r="AQ8" s="321"/>
      <c r="AR8" s="321"/>
      <c r="AS8" s="321"/>
      <c r="AT8" s="321"/>
      <c r="AU8" s="321"/>
      <c r="AV8" s="321"/>
      <c r="AW8" s="321"/>
      <c r="AX8" s="321"/>
      <c r="AY8">
        <f>COUNTA($C$8)</f>
        <v>1</v>
      </c>
    </row>
    <row r="9" spans="1:51" ht="26.25" customHeight="1" x14ac:dyDescent="0.15">
      <c r="A9" s="1051">
        <v>6</v>
      </c>
      <c r="B9" s="1051">
        <v>1</v>
      </c>
      <c r="C9" s="418" t="s">
        <v>804</v>
      </c>
      <c r="D9" s="415"/>
      <c r="E9" s="415"/>
      <c r="F9" s="415"/>
      <c r="G9" s="415"/>
      <c r="H9" s="415"/>
      <c r="I9" s="415"/>
      <c r="J9" s="416" t="s">
        <v>790</v>
      </c>
      <c r="K9" s="417"/>
      <c r="L9" s="417"/>
      <c r="M9" s="417"/>
      <c r="N9" s="417"/>
      <c r="O9" s="417"/>
      <c r="P9" s="317" t="s">
        <v>800</v>
      </c>
      <c r="Q9" s="317"/>
      <c r="R9" s="317"/>
      <c r="S9" s="317"/>
      <c r="T9" s="317"/>
      <c r="U9" s="317"/>
      <c r="V9" s="317"/>
      <c r="W9" s="317"/>
      <c r="X9" s="317"/>
      <c r="Y9" s="318">
        <v>0</v>
      </c>
      <c r="Z9" s="319"/>
      <c r="AA9" s="319"/>
      <c r="AB9" s="320"/>
      <c r="AC9" s="1050"/>
      <c r="AD9" s="1050"/>
      <c r="AE9" s="1050"/>
      <c r="AF9" s="1050"/>
      <c r="AG9" s="1050"/>
      <c r="AH9" s="324" t="s">
        <v>790</v>
      </c>
      <c r="AI9" s="325"/>
      <c r="AJ9" s="325"/>
      <c r="AK9" s="325"/>
      <c r="AL9" s="326" t="s">
        <v>790</v>
      </c>
      <c r="AM9" s="327"/>
      <c r="AN9" s="327"/>
      <c r="AO9" s="328"/>
      <c r="AP9" s="321" t="s">
        <v>790</v>
      </c>
      <c r="AQ9" s="321"/>
      <c r="AR9" s="321"/>
      <c r="AS9" s="321"/>
      <c r="AT9" s="321"/>
      <c r="AU9" s="321"/>
      <c r="AV9" s="321"/>
      <c r="AW9" s="321"/>
      <c r="AX9" s="321"/>
      <c r="AY9">
        <f>COUNTA($C$9)</f>
        <v>1</v>
      </c>
    </row>
    <row r="10" spans="1:51" ht="26.25" customHeight="1" x14ac:dyDescent="0.15">
      <c r="A10" s="1051">
        <v>7</v>
      </c>
      <c r="B10" s="1051">
        <v>1</v>
      </c>
      <c r="C10" s="418" t="s">
        <v>822</v>
      </c>
      <c r="D10" s="415"/>
      <c r="E10" s="415"/>
      <c r="F10" s="415"/>
      <c r="G10" s="415"/>
      <c r="H10" s="415"/>
      <c r="I10" s="415"/>
      <c r="J10" s="416" t="s">
        <v>823</v>
      </c>
      <c r="K10" s="417"/>
      <c r="L10" s="417"/>
      <c r="M10" s="417"/>
      <c r="N10" s="417"/>
      <c r="O10" s="417"/>
      <c r="P10" s="421" t="s">
        <v>824</v>
      </c>
      <c r="Q10" s="317"/>
      <c r="R10" s="317"/>
      <c r="S10" s="317"/>
      <c r="T10" s="317"/>
      <c r="U10" s="317"/>
      <c r="V10" s="317"/>
      <c r="W10" s="317"/>
      <c r="X10" s="317"/>
      <c r="Y10" s="318">
        <v>0</v>
      </c>
      <c r="Z10" s="319"/>
      <c r="AA10" s="319"/>
      <c r="AB10" s="320"/>
      <c r="AC10" s="1050"/>
      <c r="AD10" s="1050"/>
      <c r="AE10" s="1050"/>
      <c r="AF10" s="1050"/>
      <c r="AG10" s="1050"/>
      <c r="AH10" s="324" t="s">
        <v>823</v>
      </c>
      <c r="AI10" s="325"/>
      <c r="AJ10" s="325"/>
      <c r="AK10" s="325"/>
      <c r="AL10" s="326" t="s">
        <v>823</v>
      </c>
      <c r="AM10" s="327"/>
      <c r="AN10" s="327"/>
      <c r="AO10" s="328"/>
      <c r="AP10" s="321" t="s">
        <v>823</v>
      </c>
      <c r="AQ10" s="321"/>
      <c r="AR10" s="321"/>
      <c r="AS10" s="321"/>
      <c r="AT10" s="321"/>
      <c r="AU10" s="321"/>
      <c r="AV10" s="321"/>
      <c r="AW10" s="321"/>
      <c r="AX10" s="321"/>
      <c r="AY10">
        <f>COUNTA($C$10)</f>
        <v>1</v>
      </c>
    </row>
    <row r="11" spans="1:51" ht="26.25" hidden="1" customHeight="1" x14ac:dyDescent="0.15">
      <c r="A11" s="1051">
        <v>8</v>
      </c>
      <c r="B11" s="1051">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0"/>
      <c r="AD11" s="1050"/>
      <c r="AE11" s="1050"/>
      <c r="AF11" s="1050"/>
      <c r="AG11" s="1050"/>
      <c r="AH11" s="324"/>
      <c r="AI11" s="325"/>
      <c r="AJ11" s="325"/>
      <c r="AK11" s="325"/>
      <c r="AL11" s="326"/>
      <c r="AM11" s="327"/>
      <c r="AN11" s="327"/>
      <c r="AO11" s="328"/>
      <c r="AP11" s="321"/>
      <c r="AQ11" s="321"/>
      <c r="AR11" s="321"/>
      <c r="AS11" s="321"/>
      <c r="AT11" s="321"/>
      <c r="AU11" s="321"/>
      <c r="AV11" s="321"/>
      <c r="AW11" s="321"/>
      <c r="AX11" s="321"/>
      <c r="AY11">
        <f>COUNTA($C$11)</f>
        <v>0</v>
      </c>
    </row>
    <row r="12" spans="1:51" ht="26.25" hidden="1" customHeight="1" x14ac:dyDescent="0.15">
      <c r="A12" s="1051">
        <v>9</v>
      </c>
      <c r="B12" s="1051">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0"/>
      <c r="AD12" s="1050"/>
      <c r="AE12" s="1050"/>
      <c r="AF12" s="1050"/>
      <c r="AG12" s="1050"/>
      <c r="AH12" s="324"/>
      <c r="AI12" s="325"/>
      <c r="AJ12" s="325"/>
      <c r="AK12" s="325"/>
      <c r="AL12" s="326"/>
      <c r="AM12" s="327"/>
      <c r="AN12" s="327"/>
      <c r="AO12" s="328"/>
      <c r="AP12" s="321"/>
      <c r="AQ12" s="321"/>
      <c r="AR12" s="321"/>
      <c r="AS12" s="321"/>
      <c r="AT12" s="321"/>
      <c r="AU12" s="321"/>
      <c r="AV12" s="321"/>
      <c r="AW12" s="321"/>
      <c r="AX12" s="321"/>
      <c r="AY12">
        <f>COUNTA($C$12)</f>
        <v>0</v>
      </c>
    </row>
    <row r="13" spans="1:51" ht="26.25" hidden="1" customHeight="1" x14ac:dyDescent="0.15">
      <c r="A13" s="1051">
        <v>10</v>
      </c>
      <c r="B13" s="1051">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0"/>
      <c r="AD13" s="1050"/>
      <c r="AE13" s="1050"/>
      <c r="AF13" s="1050"/>
      <c r="AG13" s="1050"/>
      <c r="AH13" s="324"/>
      <c r="AI13" s="325"/>
      <c r="AJ13" s="325"/>
      <c r="AK13" s="325"/>
      <c r="AL13" s="326"/>
      <c r="AM13" s="327"/>
      <c r="AN13" s="327"/>
      <c r="AO13" s="328"/>
      <c r="AP13" s="321"/>
      <c r="AQ13" s="321"/>
      <c r="AR13" s="321"/>
      <c r="AS13" s="321"/>
      <c r="AT13" s="321"/>
      <c r="AU13" s="321"/>
      <c r="AV13" s="321"/>
      <c r="AW13" s="321"/>
      <c r="AX13" s="321"/>
      <c r="AY13">
        <f>COUNTA($C$13)</f>
        <v>0</v>
      </c>
    </row>
    <row r="14" spans="1:51" ht="26.25" hidden="1" customHeight="1" x14ac:dyDescent="0.15">
      <c r="A14" s="1051">
        <v>11</v>
      </c>
      <c r="B14" s="1051">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0"/>
      <c r="AD14" s="1050"/>
      <c r="AE14" s="1050"/>
      <c r="AF14" s="1050"/>
      <c r="AG14" s="1050"/>
      <c r="AH14" s="324"/>
      <c r="AI14" s="325"/>
      <c r="AJ14" s="325"/>
      <c r="AK14" s="325"/>
      <c r="AL14" s="326"/>
      <c r="AM14" s="327"/>
      <c r="AN14" s="327"/>
      <c r="AO14" s="328"/>
      <c r="AP14" s="321"/>
      <c r="AQ14" s="321"/>
      <c r="AR14" s="321"/>
      <c r="AS14" s="321"/>
      <c r="AT14" s="321"/>
      <c r="AU14" s="321"/>
      <c r="AV14" s="321"/>
      <c r="AW14" s="321"/>
      <c r="AX14" s="321"/>
      <c r="AY14">
        <f>COUNTA($C$14)</f>
        <v>0</v>
      </c>
    </row>
    <row r="15" spans="1:51" ht="26.25" hidden="1" customHeight="1" x14ac:dyDescent="0.15">
      <c r="A15" s="1051">
        <v>12</v>
      </c>
      <c r="B15" s="1051">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0"/>
      <c r="AD15" s="1050"/>
      <c r="AE15" s="1050"/>
      <c r="AF15" s="1050"/>
      <c r="AG15" s="1050"/>
      <c r="AH15" s="324"/>
      <c r="AI15" s="325"/>
      <c r="AJ15" s="325"/>
      <c r="AK15" s="325"/>
      <c r="AL15" s="326"/>
      <c r="AM15" s="327"/>
      <c r="AN15" s="327"/>
      <c r="AO15" s="328"/>
      <c r="AP15" s="321"/>
      <c r="AQ15" s="321"/>
      <c r="AR15" s="321"/>
      <c r="AS15" s="321"/>
      <c r="AT15" s="321"/>
      <c r="AU15" s="321"/>
      <c r="AV15" s="321"/>
      <c r="AW15" s="321"/>
      <c r="AX15" s="321"/>
      <c r="AY15">
        <f>COUNTA($C$15)</f>
        <v>0</v>
      </c>
    </row>
    <row r="16" spans="1:51" ht="26.25" hidden="1" customHeight="1" x14ac:dyDescent="0.15">
      <c r="A16" s="1051">
        <v>13</v>
      </c>
      <c r="B16" s="1051">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0"/>
      <c r="AD16" s="1050"/>
      <c r="AE16" s="1050"/>
      <c r="AF16" s="1050"/>
      <c r="AG16" s="1050"/>
      <c r="AH16" s="324"/>
      <c r="AI16" s="325"/>
      <c r="AJ16" s="325"/>
      <c r="AK16" s="325"/>
      <c r="AL16" s="326"/>
      <c r="AM16" s="327"/>
      <c r="AN16" s="327"/>
      <c r="AO16" s="328"/>
      <c r="AP16" s="321"/>
      <c r="AQ16" s="321"/>
      <c r="AR16" s="321"/>
      <c r="AS16" s="321"/>
      <c r="AT16" s="321"/>
      <c r="AU16" s="321"/>
      <c r="AV16" s="321"/>
      <c r="AW16" s="321"/>
      <c r="AX16" s="321"/>
      <c r="AY16">
        <f>COUNTA($C$16)</f>
        <v>0</v>
      </c>
    </row>
    <row r="17" spans="1:51" ht="26.25" hidden="1" customHeight="1" x14ac:dyDescent="0.15">
      <c r="A17" s="1051">
        <v>14</v>
      </c>
      <c r="B17" s="1051">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0"/>
      <c r="AD17" s="1050"/>
      <c r="AE17" s="1050"/>
      <c r="AF17" s="1050"/>
      <c r="AG17" s="1050"/>
      <c r="AH17" s="324"/>
      <c r="AI17" s="325"/>
      <c r="AJ17" s="325"/>
      <c r="AK17" s="325"/>
      <c r="AL17" s="326"/>
      <c r="AM17" s="327"/>
      <c r="AN17" s="327"/>
      <c r="AO17" s="328"/>
      <c r="AP17" s="321"/>
      <c r="AQ17" s="321"/>
      <c r="AR17" s="321"/>
      <c r="AS17" s="321"/>
      <c r="AT17" s="321"/>
      <c r="AU17" s="321"/>
      <c r="AV17" s="321"/>
      <c r="AW17" s="321"/>
      <c r="AX17" s="321"/>
      <c r="AY17">
        <f>COUNTA($C$17)</f>
        <v>0</v>
      </c>
    </row>
    <row r="18" spans="1:51" ht="26.25" hidden="1" customHeight="1" x14ac:dyDescent="0.15">
      <c r="A18" s="1051">
        <v>15</v>
      </c>
      <c r="B18" s="1051">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0"/>
      <c r="AD18" s="1050"/>
      <c r="AE18" s="1050"/>
      <c r="AF18" s="1050"/>
      <c r="AG18" s="1050"/>
      <c r="AH18" s="324"/>
      <c r="AI18" s="325"/>
      <c r="AJ18" s="325"/>
      <c r="AK18" s="325"/>
      <c r="AL18" s="326"/>
      <c r="AM18" s="327"/>
      <c r="AN18" s="327"/>
      <c r="AO18" s="328"/>
      <c r="AP18" s="321"/>
      <c r="AQ18" s="321"/>
      <c r="AR18" s="321"/>
      <c r="AS18" s="321"/>
      <c r="AT18" s="321"/>
      <c r="AU18" s="321"/>
      <c r="AV18" s="321"/>
      <c r="AW18" s="321"/>
      <c r="AX18" s="321"/>
      <c r="AY18">
        <f>COUNTA($C$18)</f>
        <v>0</v>
      </c>
    </row>
    <row r="19" spans="1:51" ht="26.25" hidden="1" customHeight="1" x14ac:dyDescent="0.15">
      <c r="A19" s="1051">
        <v>16</v>
      </c>
      <c r="B19" s="1051">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0"/>
      <c r="AD19" s="1050"/>
      <c r="AE19" s="1050"/>
      <c r="AF19" s="1050"/>
      <c r="AG19" s="1050"/>
      <c r="AH19" s="324"/>
      <c r="AI19" s="325"/>
      <c r="AJ19" s="325"/>
      <c r="AK19" s="325"/>
      <c r="AL19" s="326"/>
      <c r="AM19" s="327"/>
      <c r="AN19" s="327"/>
      <c r="AO19" s="328"/>
      <c r="AP19" s="321"/>
      <c r="AQ19" s="321"/>
      <c r="AR19" s="321"/>
      <c r="AS19" s="321"/>
      <c r="AT19" s="321"/>
      <c r="AU19" s="321"/>
      <c r="AV19" s="321"/>
      <c r="AW19" s="321"/>
      <c r="AX19" s="321"/>
      <c r="AY19">
        <f>COUNTA($C$19)</f>
        <v>0</v>
      </c>
    </row>
    <row r="20" spans="1:51" ht="26.25" hidden="1" customHeight="1" x14ac:dyDescent="0.15">
      <c r="A20" s="1051">
        <v>17</v>
      </c>
      <c r="B20" s="1051">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0"/>
      <c r="AD20" s="1050"/>
      <c r="AE20" s="1050"/>
      <c r="AF20" s="1050"/>
      <c r="AG20" s="1050"/>
      <c r="AH20" s="324"/>
      <c r="AI20" s="325"/>
      <c r="AJ20" s="325"/>
      <c r="AK20" s="325"/>
      <c r="AL20" s="326"/>
      <c r="AM20" s="327"/>
      <c r="AN20" s="327"/>
      <c r="AO20" s="328"/>
      <c r="AP20" s="321"/>
      <c r="AQ20" s="321"/>
      <c r="AR20" s="321"/>
      <c r="AS20" s="321"/>
      <c r="AT20" s="321"/>
      <c r="AU20" s="321"/>
      <c r="AV20" s="321"/>
      <c r="AW20" s="321"/>
      <c r="AX20" s="321"/>
      <c r="AY20">
        <f>COUNTA($C$20)</f>
        <v>0</v>
      </c>
    </row>
    <row r="21" spans="1:51" ht="26.25" hidden="1" customHeight="1" x14ac:dyDescent="0.15">
      <c r="A21" s="1051">
        <v>18</v>
      </c>
      <c r="B21" s="1051">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0"/>
      <c r="AD21" s="1050"/>
      <c r="AE21" s="1050"/>
      <c r="AF21" s="1050"/>
      <c r="AG21" s="1050"/>
      <c r="AH21" s="324"/>
      <c r="AI21" s="325"/>
      <c r="AJ21" s="325"/>
      <c r="AK21" s="325"/>
      <c r="AL21" s="326"/>
      <c r="AM21" s="327"/>
      <c r="AN21" s="327"/>
      <c r="AO21" s="328"/>
      <c r="AP21" s="321"/>
      <c r="AQ21" s="321"/>
      <c r="AR21" s="321"/>
      <c r="AS21" s="321"/>
      <c r="AT21" s="321"/>
      <c r="AU21" s="321"/>
      <c r="AV21" s="321"/>
      <c r="AW21" s="321"/>
      <c r="AX21" s="321"/>
      <c r="AY21">
        <f>COUNTA($C$21)</f>
        <v>0</v>
      </c>
    </row>
    <row r="22" spans="1:51" ht="26.25" hidden="1" customHeight="1" x14ac:dyDescent="0.15">
      <c r="A22" s="1051">
        <v>19</v>
      </c>
      <c r="B22" s="1051">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0"/>
      <c r="AD22" s="1050"/>
      <c r="AE22" s="1050"/>
      <c r="AF22" s="1050"/>
      <c r="AG22" s="1050"/>
      <c r="AH22" s="324"/>
      <c r="AI22" s="325"/>
      <c r="AJ22" s="325"/>
      <c r="AK22" s="325"/>
      <c r="AL22" s="326"/>
      <c r="AM22" s="327"/>
      <c r="AN22" s="327"/>
      <c r="AO22" s="328"/>
      <c r="AP22" s="321"/>
      <c r="AQ22" s="321"/>
      <c r="AR22" s="321"/>
      <c r="AS22" s="321"/>
      <c r="AT22" s="321"/>
      <c r="AU22" s="321"/>
      <c r="AV22" s="321"/>
      <c r="AW22" s="321"/>
      <c r="AX22" s="321"/>
      <c r="AY22">
        <f>COUNTA($C$22)</f>
        <v>0</v>
      </c>
    </row>
    <row r="23" spans="1:51" ht="26.25" hidden="1" customHeight="1" x14ac:dyDescent="0.15">
      <c r="A23" s="1051">
        <v>20</v>
      </c>
      <c r="B23" s="1051">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0"/>
      <c r="AD23" s="1050"/>
      <c r="AE23" s="1050"/>
      <c r="AF23" s="1050"/>
      <c r="AG23" s="1050"/>
      <c r="AH23" s="324"/>
      <c r="AI23" s="325"/>
      <c r="AJ23" s="325"/>
      <c r="AK23" s="325"/>
      <c r="AL23" s="326"/>
      <c r="AM23" s="327"/>
      <c r="AN23" s="327"/>
      <c r="AO23" s="328"/>
      <c r="AP23" s="321"/>
      <c r="AQ23" s="321"/>
      <c r="AR23" s="321"/>
      <c r="AS23" s="321"/>
      <c r="AT23" s="321"/>
      <c r="AU23" s="321"/>
      <c r="AV23" s="321"/>
      <c r="AW23" s="321"/>
      <c r="AX23" s="321"/>
      <c r="AY23">
        <f>COUNTA($C$23)</f>
        <v>0</v>
      </c>
    </row>
    <row r="24" spans="1:51" ht="26.25" hidden="1" customHeight="1" x14ac:dyDescent="0.15">
      <c r="A24" s="1051">
        <v>21</v>
      </c>
      <c r="B24" s="1051">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0"/>
      <c r="AD24" s="1050"/>
      <c r="AE24" s="1050"/>
      <c r="AF24" s="1050"/>
      <c r="AG24" s="1050"/>
      <c r="AH24" s="324"/>
      <c r="AI24" s="325"/>
      <c r="AJ24" s="325"/>
      <c r="AK24" s="325"/>
      <c r="AL24" s="326"/>
      <c r="AM24" s="327"/>
      <c r="AN24" s="327"/>
      <c r="AO24" s="328"/>
      <c r="AP24" s="321"/>
      <c r="AQ24" s="321"/>
      <c r="AR24" s="321"/>
      <c r="AS24" s="321"/>
      <c r="AT24" s="321"/>
      <c r="AU24" s="321"/>
      <c r="AV24" s="321"/>
      <c r="AW24" s="321"/>
      <c r="AX24" s="321"/>
      <c r="AY24">
        <f>COUNTA($C$24)</f>
        <v>0</v>
      </c>
    </row>
    <row r="25" spans="1:51" ht="26.25" hidden="1" customHeight="1" x14ac:dyDescent="0.15">
      <c r="A25" s="1051">
        <v>22</v>
      </c>
      <c r="B25" s="1051">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0"/>
      <c r="AD25" s="1050"/>
      <c r="AE25" s="1050"/>
      <c r="AF25" s="1050"/>
      <c r="AG25" s="1050"/>
      <c r="AH25" s="324"/>
      <c r="AI25" s="325"/>
      <c r="AJ25" s="325"/>
      <c r="AK25" s="325"/>
      <c r="AL25" s="326"/>
      <c r="AM25" s="327"/>
      <c r="AN25" s="327"/>
      <c r="AO25" s="328"/>
      <c r="AP25" s="321"/>
      <c r="AQ25" s="321"/>
      <c r="AR25" s="321"/>
      <c r="AS25" s="321"/>
      <c r="AT25" s="321"/>
      <c r="AU25" s="321"/>
      <c r="AV25" s="321"/>
      <c r="AW25" s="321"/>
      <c r="AX25" s="321"/>
      <c r="AY25">
        <f>COUNTA($C$25)</f>
        <v>0</v>
      </c>
    </row>
    <row r="26" spans="1:51" ht="26.25" hidden="1" customHeight="1" x14ac:dyDescent="0.15">
      <c r="A26" s="1051">
        <v>23</v>
      </c>
      <c r="B26" s="1051">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0"/>
      <c r="AD26" s="1050"/>
      <c r="AE26" s="1050"/>
      <c r="AF26" s="1050"/>
      <c r="AG26" s="1050"/>
      <c r="AH26" s="324"/>
      <c r="AI26" s="325"/>
      <c r="AJ26" s="325"/>
      <c r="AK26" s="325"/>
      <c r="AL26" s="326"/>
      <c r="AM26" s="327"/>
      <c r="AN26" s="327"/>
      <c r="AO26" s="328"/>
      <c r="AP26" s="321"/>
      <c r="AQ26" s="321"/>
      <c r="AR26" s="321"/>
      <c r="AS26" s="321"/>
      <c r="AT26" s="321"/>
      <c r="AU26" s="321"/>
      <c r="AV26" s="321"/>
      <c r="AW26" s="321"/>
      <c r="AX26" s="321"/>
      <c r="AY26">
        <f>COUNTA($C$26)</f>
        <v>0</v>
      </c>
    </row>
    <row r="27" spans="1:51" ht="26.25" hidden="1" customHeight="1" x14ac:dyDescent="0.15">
      <c r="A27" s="1051">
        <v>24</v>
      </c>
      <c r="B27" s="1051">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0"/>
      <c r="AD27" s="1050"/>
      <c r="AE27" s="1050"/>
      <c r="AF27" s="1050"/>
      <c r="AG27" s="1050"/>
      <c r="AH27" s="324"/>
      <c r="AI27" s="325"/>
      <c r="AJ27" s="325"/>
      <c r="AK27" s="325"/>
      <c r="AL27" s="326"/>
      <c r="AM27" s="327"/>
      <c r="AN27" s="327"/>
      <c r="AO27" s="328"/>
      <c r="AP27" s="321"/>
      <c r="AQ27" s="321"/>
      <c r="AR27" s="321"/>
      <c r="AS27" s="321"/>
      <c r="AT27" s="321"/>
      <c r="AU27" s="321"/>
      <c r="AV27" s="321"/>
      <c r="AW27" s="321"/>
      <c r="AX27" s="321"/>
      <c r="AY27">
        <f>COUNTA($C$27)</f>
        <v>0</v>
      </c>
    </row>
    <row r="28" spans="1:51" ht="26.25" hidden="1" customHeight="1" x14ac:dyDescent="0.15">
      <c r="A28" s="1051">
        <v>25</v>
      </c>
      <c r="B28" s="1051">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0"/>
      <c r="AD28" s="1050"/>
      <c r="AE28" s="1050"/>
      <c r="AF28" s="1050"/>
      <c r="AG28" s="1050"/>
      <c r="AH28" s="324"/>
      <c r="AI28" s="325"/>
      <c r="AJ28" s="325"/>
      <c r="AK28" s="325"/>
      <c r="AL28" s="326"/>
      <c r="AM28" s="327"/>
      <c r="AN28" s="327"/>
      <c r="AO28" s="328"/>
      <c r="AP28" s="321"/>
      <c r="AQ28" s="321"/>
      <c r="AR28" s="321"/>
      <c r="AS28" s="321"/>
      <c r="AT28" s="321"/>
      <c r="AU28" s="321"/>
      <c r="AV28" s="321"/>
      <c r="AW28" s="321"/>
      <c r="AX28" s="321"/>
      <c r="AY28">
        <f>COUNTA($C$28)</f>
        <v>0</v>
      </c>
    </row>
    <row r="29" spans="1:51" ht="26.25" hidden="1" customHeight="1" x14ac:dyDescent="0.15">
      <c r="A29" s="1051">
        <v>26</v>
      </c>
      <c r="B29" s="1051">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0"/>
      <c r="AD29" s="1050"/>
      <c r="AE29" s="1050"/>
      <c r="AF29" s="1050"/>
      <c r="AG29" s="1050"/>
      <c r="AH29" s="324"/>
      <c r="AI29" s="325"/>
      <c r="AJ29" s="325"/>
      <c r="AK29" s="325"/>
      <c r="AL29" s="326"/>
      <c r="AM29" s="327"/>
      <c r="AN29" s="327"/>
      <c r="AO29" s="328"/>
      <c r="AP29" s="321"/>
      <c r="AQ29" s="321"/>
      <c r="AR29" s="321"/>
      <c r="AS29" s="321"/>
      <c r="AT29" s="321"/>
      <c r="AU29" s="321"/>
      <c r="AV29" s="321"/>
      <c r="AW29" s="321"/>
      <c r="AX29" s="321"/>
      <c r="AY29">
        <f>COUNTA($C$29)</f>
        <v>0</v>
      </c>
    </row>
    <row r="30" spans="1:51" ht="26.25" hidden="1" customHeight="1" x14ac:dyDescent="0.15">
      <c r="A30" s="1051">
        <v>27</v>
      </c>
      <c r="B30" s="1051">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0"/>
      <c r="AD30" s="1050"/>
      <c r="AE30" s="1050"/>
      <c r="AF30" s="1050"/>
      <c r="AG30" s="1050"/>
      <c r="AH30" s="324"/>
      <c r="AI30" s="325"/>
      <c r="AJ30" s="325"/>
      <c r="AK30" s="325"/>
      <c r="AL30" s="326"/>
      <c r="AM30" s="327"/>
      <c r="AN30" s="327"/>
      <c r="AO30" s="328"/>
      <c r="AP30" s="321"/>
      <c r="AQ30" s="321"/>
      <c r="AR30" s="321"/>
      <c r="AS30" s="321"/>
      <c r="AT30" s="321"/>
      <c r="AU30" s="321"/>
      <c r="AV30" s="321"/>
      <c r="AW30" s="321"/>
      <c r="AX30" s="321"/>
      <c r="AY30">
        <f>COUNTA($C$30)</f>
        <v>0</v>
      </c>
    </row>
    <row r="31" spans="1:51" ht="26.25" hidden="1" customHeight="1" x14ac:dyDescent="0.15">
      <c r="A31" s="1051">
        <v>28</v>
      </c>
      <c r="B31" s="1051">
        <v>1</v>
      </c>
      <c r="C31" s="418"/>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0"/>
      <c r="AD31" s="1050"/>
      <c r="AE31" s="1050"/>
      <c r="AF31" s="1050"/>
      <c r="AG31" s="1050"/>
      <c r="AH31" s="324"/>
      <c r="AI31" s="325"/>
      <c r="AJ31" s="325"/>
      <c r="AK31" s="325"/>
      <c r="AL31" s="326"/>
      <c r="AM31" s="327"/>
      <c r="AN31" s="327"/>
      <c r="AO31" s="328"/>
      <c r="AP31" s="321"/>
      <c r="AQ31" s="321"/>
      <c r="AR31" s="321"/>
      <c r="AS31" s="321"/>
      <c r="AT31" s="321"/>
      <c r="AU31" s="321"/>
      <c r="AV31" s="321"/>
      <c r="AW31" s="321"/>
      <c r="AX31" s="321"/>
      <c r="AY31">
        <f>COUNTA($C$31)</f>
        <v>0</v>
      </c>
    </row>
    <row r="32" spans="1:51" ht="26.25" hidden="1" customHeight="1" x14ac:dyDescent="0.15">
      <c r="A32" s="1051">
        <v>29</v>
      </c>
      <c r="B32" s="1051">
        <v>1</v>
      </c>
      <c r="C32" s="418"/>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0"/>
      <c r="AD32" s="1050"/>
      <c r="AE32" s="1050"/>
      <c r="AF32" s="1050"/>
      <c r="AG32" s="1050"/>
      <c r="AH32" s="324"/>
      <c r="AI32" s="325"/>
      <c r="AJ32" s="325"/>
      <c r="AK32" s="325"/>
      <c r="AL32" s="326"/>
      <c r="AM32" s="327"/>
      <c r="AN32" s="327"/>
      <c r="AO32" s="328"/>
      <c r="AP32" s="321"/>
      <c r="AQ32" s="321"/>
      <c r="AR32" s="321"/>
      <c r="AS32" s="321"/>
      <c r="AT32" s="321"/>
      <c r="AU32" s="321"/>
      <c r="AV32" s="321"/>
      <c r="AW32" s="321"/>
      <c r="AX32" s="321"/>
      <c r="AY32">
        <f>COUNTA($C$32)</f>
        <v>0</v>
      </c>
    </row>
    <row r="33" spans="1:51" ht="26.25" hidden="1" customHeight="1" x14ac:dyDescent="0.15">
      <c r="A33" s="1051">
        <v>30</v>
      </c>
      <c r="B33" s="1051">
        <v>1</v>
      </c>
      <c r="C33" s="418"/>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0"/>
      <c r="AD33" s="1050"/>
      <c r="AE33" s="1050"/>
      <c r="AF33" s="1050"/>
      <c r="AG33" s="1050"/>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47"/>
      <c r="B36" s="347"/>
      <c r="C36" s="347" t="s">
        <v>26</v>
      </c>
      <c r="D36" s="347"/>
      <c r="E36" s="347"/>
      <c r="F36" s="347"/>
      <c r="G36" s="347"/>
      <c r="H36" s="347"/>
      <c r="I36" s="347"/>
      <c r="J36" s="277" t="s">
        <v>295</v>
      </c>
      <c r="K36" s="109"/>
      <c r="L36" s="109"/>
      <c r="M36" s="109"/>
      <c r="N36" s="109"/>
      <c r="O36" s="109"/>
      <c r="P36" s="335" t="s">
        <v>27</v>
      </c>
      <c r="Q36" s="335"/>
      <c r="R36" s="335"/>
      <c r="S36" s="335"/>
      <c r="T36" s="335"/>
      <c r="U36" s="335"/>
      <c r="V36" s="335"/>
      <c r="W36" s="335"/>
      <c r="X36" s="335"/>
      <c r="Y36" s="345" t="s">
        <v>347</v>
      </c>
      <c r="Z36" s="346"/>
      <c r="AA36" s="346"/>
      <c r="AB36" s="346"/>
      <c r="AC36" s="277" t="s">
        <v>332</v>
      </c>
      <c r="AD36" s="277"/>
      <c r="AE36" s="277"/>
      <c r="AF36" s="277"/>
      <c r="AG36" s="277"/>
      <c r="AH36" s="345" t="s">
        <v>257</v>
      </c>
      <c r="AI36" s="347"/>
      <c r="AJ36" s="347"/>
      <c r="AK36" s="347"/>
      <c r="AL36" s="347" t="s">
        <v>21</v>
      </c>
      <c r="AM36" s="347"/>
      <c r="AN36" s="347"/>
      <c r="AO36" s="422"/>
      <c r="AP36" s="423" t="s">
        <v>296</v>
      </c>
      <c r="AQ36" s="423"/>
      <c r="AR36" s="423"/>
      <c r="AS36" s="423"/>
      <c r="AT36" s="423"/>
      <c r="AU36" s="423"/>
      <c r="AV36" s="423"/>
      <c r="AW36" s="423"/>
      <c r="AX36" s="423"/>
      <c r="AY36">
        <f>$AY$34</f>
        <v>1</v>
      </c>
    </row>
    <row r="37" spans="1:51" ht="26.25" customHeight="1" x14ac:dyDescent="0.15">
      <c r="A37" s="1051">
        <v>1</v>
      </c>
      <c r="B37" s="1051">
        <v>1</v>
      </c>
      <c r="C37" s="418" t="s">
        <v>799</v>
      </c>
      <c r="D37" s="415"/>
      <c r="E37" s="415"/>
      <c r="F37" s="415"/>
      <c r="G37" s="415"/>
      <c r="H37" s="415"/>
      <c r="I37" s="415"/>
      <c r="J37" s="416" t="s">
        <v>711</v>
      </c>
      <c r="K37" s="417"/>
      <c r="L37" s="417"/>
      <c r="M37" s="417"/>
      <c r="N37" s="417"/>
      <c r="O37" s="417"/>
      <c r="P37" s="421" t="s">
        <v>806</v>
      </c>
      <c r="Q37" s="317"/>
      <c r="R37" s="317"/>
      <c r="S37" s="317"/>
      <c r="T37" s="317"/>
      <c r="U37" s="317"/>
      <c r="V37" s="317"/>
      <c r="W37" s="317"/>
      <c r="X37" s="317"/>
      <c r="Y37" s="318">
        <v>0</v>
      </c>
      <c r="Z37" s="319"/>
      <c r="AA37" s="319"/>
      <c r="AB37" s="320"/>
      <c r="AC37" s="1050"/>
      <c r="AD37" s="1050"/>
      <c r="AE37" s="1050"/>
      <c r="AF37" s="1050"/>
      <c r="AG37" s="1050"/>
      <c r="AH37" s="324" t="s">
        <v>711</v>
      </c>
      <c r="AI37" s="325"/>
      <c r="AJ37" s="325"/>
      <c r="AK37" s="325"/>
      <c r="AL37" s="326" t="s">
        <v>711</v>
      </c>
      <c r="AM37" s="327"/>
      <c r="AN37" s="327"/>
      <c r="AO37" s="328"/>
      <c r="AP37" s="321" t="s">
        <v>790</v>
      </c>
      <c r="AQ37" s="321"/>
      <c r="AR37" s="321"/>
      <c r="AS37" s="321"/>
      <c r="AT37" s="321"/>
      <c r="AU37" s="321"/>
      <c r="AV37" s="321"/>
      <c r="AW37" s="321"/>
      <c r="AX37" s="321"/>
      <c r="AY37">
        <f>$AY$34</f>
        <v>1</v>
      </c>
    </row>
    <row r="38" spans="1:51" ht="26.25" customHeight="1" x14ac:dyDescent="0.15">
      <c r="A38" s="1051">
        <v>2</v>
      </c>
      <c r="B38" s="1051">
        <v>1</v>
      </c>
      <c r="C38" s="415" t="s">
        <v>801</v>
      </c>
      <c r="D38" s="415"/>
      <c r="E38" s="415"/>
      <c r="F38" s="415"/>
      <c r="G38" s="415"/>
      <c r="H38" s="415"/>
      <c r="I38" s="415"/>
      <c r="J38" s="416" t="s">
        <v>711</v>
      </c>
      <c r="K38" s="417"/>
      <c r="L38" s="417"/>
      <c r="M38" s="417"/>
      <c r="N38" s="417"/>
      <c r="O38" s="417"/>
      <c r="P38" s="317" t="s">
        <v>806</v>
      </c>
      <c r="Q38" s="317"/>
      <c r="R38" s="317"/>
      <c r="S38" s="317"/>
      <c r="T38" s="317"/>
      <c r="U38" s="317"/>
      <c r="V38" s="317"/>
      <c r="W38" s="317"/>
      <c r="X38" s="317"/>
      <c r="Y38" s="318">
        <v>0</v>
      </c>
      <c r="Z38" s="319"/>
      <c r="AA38" s="319"/>
      <c r="AB38" s="320"/>
      <c r="AC38" s="1050"/>
      <c r="AD38" s="1050"/>
      <c r="AE38" s="1050"/>
      <c r="AF38" s="1050"/>
      <c r="AG38" s="1050"/>
      <c r="AH38" s="324" t="s">
        <v>711</v>
      </c>
      <c r="AI38" s="325"/>
      <c r="AJ38" s="325"/>
      <c r="AK38" s="325"/>
      <c r="AL38" s="326" t="s">
        <v>711</v>
      </c>
      <c r="AM38" s="327"/>
      <c r="AN38" s="327"/>
      <c r="AO38" s="328"/>
      <c r="AP38" s="321" t="s">
        <v>790</v>
      </c>
      <c r="AQ38" s="321"/>
      <c r="AR38" s="321"/>
      <c r="AS38" s="321"/>
      <c r="AT38" s="321"/>
      <c r="AU38" s="321"/>
      <c r="AV38" s="321"/>
      <c r="AW38" s="321"/>
      <c r="AX38" s="321"/>
      <c r="AY38">
        <f>COUNTA($C$38)</f>
        <v>1</v>
      </c>
    </row>
    <row r="39" spans="1:51" ht="26.25" customHeight="1" x14ac:dyDescent="0.15">
      <c r="A39" s="1051">
        <v>3</v>
      </c>
      <c r="B39" s="1051">
        <v>1</v>
      </c>
      <c r="C39" s="415" t="s">
        <v>802</v>
      </c>
      <c r="D39" s="415"/>
      <c r="E39" s="415"/>
      <c r="F39" s="415"/>
      <c r="G39" s="415"/>
      <c r="H39" s="415"/>
      <c r="I39" s="415"/>
      <c r="J39" s="416" t="s">
        <v>711</v>
      </c>
      <c r="K39" s="417"/>
      <c r="L39" s="417"/>
      <c r="M39" s="417"/>
      <c r="N39" s="417"/>
      <c r="O39" s="417"/>
      <c r="P39" s="317" t="s">
        <v>806</v>
      </c>
      <c r="Q39" s="317"/>
      <c r="R39" s="317"/>
      <c r="S39" s="317"/>
      <c r="T39" s="317"/>
      <c r="U39" s="317"/>
      <c r="V39" s="317"/>
      <c r="W39" s="317"/>
      <c r="X39" s="317"/>
      <c r="Y39" s="318">
        <v>0</v>
      </c>
      <c r="Z39" s="319"/>
      <c r="AA39" s="319"/>
      <c r="AB39" s="320"/>
      <c r="AC39" s="1050"/>
      <c r="AD39" s="1050"/>
      <c r="AE39" s="1050"/>
      <c r="AF39" s="1050"/>
      <c r="AG39" s="1050"/>
      <c r="AH39" s="324" t="s">
        <v>711</v>
      </c>
      <c r="AI39" s="325"/>
      <c r="AJ39" s="325"/>
      <c r="AK39" s="325"/>
      <c r="AL39" s="326" t="s">
        <v>711</v>
      </c>
      <c r="AM39" s="327"/>
      <c r="AN39" s="327"/>
      <c r="AO39" s="328"/>
      <c r="AP39" s="321" t="s">
        <v>790</v>
      </c>
      <c r="AQ39" s="321"/>
      <c r="AR39" s="321"/>
      <c r="AS39" s="321"/>
      <c r="AT39" s="321"/>
      <c r="AU39" s="321"/>
      <c r="AV39" s="321"/>
      <c r="AW39" s="321"/>
      <c r="AX39" s="321"/>
      <c r="AY39">
        <f>COUNTA($C$39)</f>
        <v>1</v>
      </c>
    </row>
    <row r="40" spans="1:51" ht="26.25" customHeight="1" x14ac:dyDescent="0.15">
      <c r="A40" s="1051">
        <v>4</v>
      </c>
      <c r="B40" s="1051">
        <v>1</v>
      </c>
      <c r="C40" s="418" t="s">
        <v>803</v>
      </c>
      <c r="D40" s="415"/>
      <c r="E40" s="415"/>
      <c r="F40" s="415"/>
      <c r="G40" s="415"/>
      <c r="H40" s="415"/>
      <c r="I40" s="415"/>
      <c r="J40" s="416" t="s">
        <v>711</v>
      </c>
      <c r="K40" s="417"/>
      <c r="L40" s="417"/>
      <c r="M40" s="417"/>
      <c r="N40" s="417"/>
      <c r="O40" s="417"/>
      <c r="P40" s="317" t="s">
        <v>806</v>
      </c>
      <c r="Q40" s="317"/>
      <c r="R40" s="317"/>
      <c r="S40" s="317"/>
      <c r="T40" s="317"/>
      <c r="U40" s="317"/>
      <c r="V40" s="317"/>
      <c r="W40" s="317"/>
      <c r="X40" s="317"/>
      <c r="Y40" s="318">
        <v>0</v>
      </c>
      <c r="Z40" s="319"/>
      <c r="AA40" s="319"/>
      <c r="AB40" s="320"/>
      <c r="AC40" s="1050"/>
      <c r="AD40" s="1050"/>
      <c r="AE40" s="1050"/>
      <c r="AF40" s="1050"/>
      <c r="AG40" s="1050"/>
      <c r="AH40" s="324" t="s">
        <v>711</v>
      </c>
      <c r="AI40" s="325"/>
      <c r="AJ40" s="325"/>
      <c r="AK40" s="325"/>
      <c r="AL40" s="326" t="s">
        <v>711</v>
      </c>
      <c r="AM40" s="327"/>
      <c r="AN40" s="327"/>
      <c r="AO40" s="328"/>
      <c r="AP40" s="321" t="s">
        <v>790</v>
      </c>
      <c r="AQ40" s="321"/>
      <c r="AR40" s="321"/>
      <c r="AS40" s="321"/>
      <c r="AT40" s="321"/>
      <c r="AU40" s="321"/>
      <c r="AV40" s="321"/>
      <c r="AW40" s="321"/>
      <c r="AX40" s="321"/>
      <c r="AY40">
        <f>COUNTA($C$40)</f>
        <v>1</v>
      </c>
    </row>
    <row r="41" spans="1:51" ht="26.25" customHeight="1" x14ac:dyDescent="0.15">
      <c r="A41" s="1051">
        <v>5</v>
      </c>
      <c r="B41" s="1051">
        <v>1</v>
      </c>
      <c r="C41" s="418" t="s">
        <v>805</v>
      </c>
      <c r="D41" s="415"/>
      <c r="E41" s="415"/>
      <c r="F41" s="415"/>
      <c r="G41" s="415"/>
      <c r="H41" s="415"/>
      <c r="I41" s="415"/>
      <c r="J41" s="416" t="s">
        <v>711</v>
      </c>
      <c r="K41" s="417"/>
      <c r="L41" s="417"/>
      <c r="M41" s="417"/>
      <c r="N41" s="417"/>
      <c r="O41" s="417"/>
      <c r="P41" s="317" t="s">
        <v>806</v>
      </c>
      <c r="Q41" s="317"/>
      <c r="R41" s="317"/>
      <c r="S41" s="317"/>
      <c r="T41" s="317"/>
      <c r="U41" s="317"/>
      <c r="V41" s="317"/>
      <c r="W41" s="317"/>
      <c r="X41" s="317"/>
      <c r="Y41" s="318">
        <v>0</v>
      </c>
      <c r="Z41" s="319"/>
      <c r="AA41" s="319"/>
      <c r="AB41" s="320"/>
      <c r="AC41" s="1050"/>
      <c r="AD41" s="1050"/>
      <c r="AE41" s="1050"/>
      <c r="AF41" s="1050"/>
      <c r="AG41" s="1050"/>
      <c r="AH41" s="324" t="s">
        <v>711</v>
      </c>
      <c r="AI41" s="325"/>
      <c r="AJ41" s="325"/>
      <c r="AK41" s="325"/>
      <c r="AL41" s="326" t="s">
        <v>711</v>
      </c>
      <c r="AM41" s="327"/>
      <c r="AN41" s="327"/>
      <c r="AO41" s="328"/>
      <c r="AP41" s="321" t="s">
        <v>790</v>
      </c>
      <c r="AQ41" s="321"/>
      <c r="AR41" s="321"/>
      <c r="AS41" s="321"/>
      <c r="AT41" s="321"/>
      <c r="AU41" s="321"/>
      <c r="AV41" s="321"/>
      <c r="AW41" s="321"/>
      <c r="AX41" s="321"/>
      <c r="AY41">
        <f>COUNTA($C$41)</f>
        <v>1</v>
      </c>
    </row>
    <row r="42" spans="1:51" ht="26.25" customHeight="1" x14ac:dyDescent="0.15">
      <c r="A42" s="1051">
        <v>6</v>
      </c>
      <c r="B42" s="1051">
        <v>1</v>
      </c>
      <c r="C42" s="418" t="s">
        <v>804</v>
      </c>
      <c r="D42" s="415"/>
      <c r="E42" s="415"/>
      <c r="F42" s="415"/>
      <c r="G42" s="415"/>
      <c r="H42" s="415"/>
      <c r="I42" s="415"/>
      <c r="J42" s="416" t="s">
        <v>711</v>
      </c>
      <c r="K42" s="417"/>
      <c r="L42" s="417"/>
      <c r="M42" s="417"/>
      <c r="N42" s="417"/>
      <c r="O42" s="417"/>
      <c r="P42" s="317" t="s">
        <v>806</v>
      </c>
      <c r="Q42" s="317"/>
      <c r="R42" s="317"/>
      <c r="S42" s="317"/>
      <c r="T42" s="317"/>
      <c r="U42" s="317"/>
      <c r="V42" s="317"/>
      <c r="W42" s="317"/>
      <c r="X42" s="317"/>
      <c r="Y42" s="318">
        <v>0</v>
      </c>
      <c r="Z42" s="319"/>
      <c r="AA42" s="319"/>
      <c r="AB42" s="320"/>
      <c r="AC42" s="1050"/>
      <c r="AD42" s="1050"/>
      <c r="AE42" s="1050"/>
      <c r="AF42" s="1050"/>
      <c r="AG42" s="1050"/>
      <c r="AH42" s="324" t="s">
        <v>711</v>
      </c>
      <c r="AI42" s="325"/>
      <c r="AJ42" s="325"/>
      <c r="AK42" s="325"/>
      <c r="AL42" s="326" t="s">
        <v>711</v>
      </c>
      <c r="AM42" s="327"/>
      <c r="AN42" s="327"/>
      <c r="AO42" s="328"/>
      <c r="AP42" s="321" t="s">
        <v>790</v>
      </c>
      <c r="AQ42" s="321"/>
      <c r="AR42" s="321"/>
      <c r="AS42" s="321"/>
      <c r="AT42" s="321"/>
      <c r="AU42" s="321"/>
      <c r="AV42" s="321"/>
      <c r="AW42" s="321"/>
      <c r="AX42" s="321"/>
      <c r="AY42">
        <f>COUNTA($C$42)</f>
        <v>1</v>
      </c>
    </row>
    <row r="43" spans="1:51" ht="26.25" hidden="1" customHeight="1" x14ac:dyDescent="0.15">
      <c r="A43" s="1051">
        <v>7</v>
      </c>
      <c r="B43" s="1051">
        <v>1</v>
      </c>
      <c r="C43" s="418"/>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0"/>
      <c r="AD43" s="1050"/>
      <c r="AE43" s="1050"/>
      <c r="AF43" s="1050"/>
      <c r="AG43" s="1050"/>
      <c r="AH43" s="324"/>
      <c r="AI43" s="325"/>
      <c r="AJ43" s="325"/>
      <c r="AK43" s="325"/>
      <c r="AL43" s="326"/>
      <c r="AM43" s="327"/>
      <c r="AN43" s="327"/>
      <c r="AO43" s="328"/>
      <c r="AP43" s="321"/>
      <c r="AQ43" s="321"/>
      <c r="AR43" s="321"/>
      <c r="AS43" s="321"/>
      <c r="AT43" s="321"/>
      <c r="AU43" s="321"/>
      <c r="AV43" s="321"/>
      <c r="AW43" s="321"/>
      <c r="AX43" s="321"/>
      <c r="AY43">
        <f>COUNTA($C$43)</f>
        <v>0</v>
      </c>
    </row>
    <row r="44" spans="1:51" ht="26.25" hidden="1" customHeight="1" x14ac:dyDescent="0.15">
      <c r="A44" s="1051">
        <v>8</v>
      </c>
      <c r="B44" s="1051">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0"/>
      <c r="AD44" s="1050"/>
      <c r="AE44" s="1050"/>
      <c r="AF44" s="1050"/>
      <c r="AG44" s="1050"/>
      <c r="AH44" s="324"/>
      <c r="AI44" s="325"/>
      <c r="AJ44" s="325"/>
      <c r="AK44" s="325"/>
      <c r="AL44" s="326"/>
      <c r="AM44" s="327"/>
      <c r="AN44" s="327"/>
      <c r="AO44" s="328"/>
      <c r="AP44" s="321"/>
      <c r="AQ44" s="321"/>
      <c r="AR44" s="321"/>
      <c r="AS44" s="321"/>
      <c r="AT44" s="321"/>
      <c r="AU44" s="321"/>
      <c r="AV44" s="321"/>
      <c r="AW44" s="321"/>
      <c r="AX44" s="321"/>
      <c r="AY44">
        <f>COUNTA($C$44)</f>
        <v>0</v>
      </c>
    </row>
    <row r="45" spans="1:51" ht="26.25" hidden="1" customHeight="1" x14ac:dyDescent="0.15">
      <c r="A45" s="1051">
        <v>9</v>
      </c>
      <c r="B45" s="1051">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0"/>
      <c r="AD45" s="1050"/>
      <c r="AE45" s="1050"/>
      <c r="AF45" s="1050"/>
      <c r="AG45" s="1050"/>
      <c r="AH45" s="324"/>
      <c r="AI45" s="325"/>
      <c r="AJ45" s="325"/>
      <c r="AK45" s="325"/>
      <c r="AL45" s="326"/>
      <c r="AM45" s="327"/>
      <c r="AN45" s="327"/>
      <c r="AO45" s="328"/>
      <c r="AP45" s="321"/>
      <c r="AQ45" s="321"/>
      <c r="AR45" s="321"/>
      <c r="AS45" s="321"/>
      <c r="AT45" s="321"/>
      <c r="AU45" s="321"/>
      <c r="AV45" s="321"/>
      <c r="AW45" s="321"/>
      <c r="AX45" s="321"/>
      <c r="AY45">
        <f>COUNTA($C$45)</f>
        <v>0</v>
      </c>
    </row>
    <row r="46" spans="1:51" ht="26.25" hidden="1" customHeight="1" x14ac:dyDescent="0.15">
      <c r="A46" s="1051">
        <v>10</v>
      </c>
      <c r="B46" s="1051">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0"/>
      <c r="AD46" s="1050"/>
      <c r="AE46" s="1050"/>
      <c r="AF46" s="1050"/>
      <c r="AG46" s="1050"/>
      <c r="AH46" s="324"/>
      <c r="AI46" s="325"/>
      <c r="AJ46" s="325"/>
      <c r="AK46" s="325"/>
      <c r="AL46" s="326"/>
      <c r="AM46" s="327"/>
      <c r="AN46" s="327"/>
      <c r="AO46" s="328"/>
      <c r="AP46" s="321"/>
      <c r="AQ46" s="321"/>
      <c r="AR46" s="321"/>
      <c r="AS46" s="321"/>
      <c r="AT46" s="321"/>
      <c r="AU46" s="321"/>
      <c r="AV46" s="321"/>
      <c r="AW46" s="321"/>
      <c r="AX46" s="321"/>
      <c r="AY46">
        <f>COUNTA($C$46)</f>
        <v>0</v>
      </c>
    </row>
    <row r="47" spans="1:51" ht="26.25" hidden="1" customHeight="1" x14ac:dyDescent="0.15">
      <c r="A47" s="1051">
        <v>11</v>
      </c>
      <c r="B47" s="1051">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0"/>
      <c r="AD47" s="1050"/>
      <c r="AE47" s="1050"/>
      <c r="AF47" s="1050"/>
      <c r="AG47" s="1050"/>
      <c r="AH47" s="324"/>
      <c r="AI47" s="325"/>
      <c r="AJ47" s="325"/>
      <c r="AK47" s="325"/>
      <c r="AL47" s="326"/>
      <c r="AM47" s="327"/>
      <c r="AN47" s="327"/>
      <c r="AO47" s="328"/>
      <c r="AP47" s="321"/>
      <c r="AQ47" s="321"/>
      <c r="AR47" s="321"/>
      <c r="AS47" s="321"/>
      <c r="AT47" s="321"/>
      <c r="AU47" s="321"/>
      <c r="AV47" s="321"/>
      <c r="AW47" s="321"/>
      <c r="AX47" s="321"/>
      <c r="AY47">
        <f>COUNTA($C$47)</f>
        <v>0</v>
      </c>
    </row>
    <row r="48" spans="1:51" ht="26.25" hidden="1" customHeight="1" x14ac:dyDescent="0.15">
      <c r="A48" s="1051">
        <v>12</v>
      </c>
      <c r="B48" s="1051">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0"/>
      <c r="AD48" s="1050"/>
      <c r="AE48" s="1050"/>
      <c r="AF48" s="1050"/>
      <c r="AG48" s="1050"/>
      <c r="AH48" s="324"/>
      <c r="AI48" s="325"/>
      <c r="AJ48" s="325"/>
      <c r="AK48" s="325"/>
      <c r="AL48" s="326"/>
      <c r="AM48" s="327"/>
      <c r="AN48" s="327"/>
      <c r="AO48" s="328"/>
      <c r="AP48" s="321"/>
      <c r="AQ48" s="321"/>
      <c r="AR48" s="321"/>
      <c r="AS48" s="321"/>
      <c r="AT48" s="321"/>
      <c r="AU48" s="321"/>
      <c r="AV48" s="321"/>
      <c r="AW48" s="321"/>
      <c r="AX48" s="321"/>
      <c r="AY48">
        <f>COUNTA($C$48)</f>
        <v>0</v>
      </c>
    </row>
    <row r="49" spans="1:51" ht="26.25" hidden="1" customHeight="1" x14ac:dyDescent="0.15">
      <c r="A49" s="1051">
        <v>13</v>
      </c>
      <c r="B49" s="1051">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0"/>
      <c r="AD49" s="1050"/>
      <c r="AE49" s="1050"/>
      <c r="AF49" s="1050"/>
      <c r="AG49" s="1050"/>
      <c r="AH49" s="324"/>
      <c r="AI49" s="325"/>
      <c r="AJ49" s="325"/>
      <c r="AK49" s="325"/>
      <c r="AL49" s="326"/>
      <c r="AM49" s="327"/>
      <c r="AN49" s="327"/>
      <c r="AO49" s="328"/>
      <c r="AP49" s="321"/>
      <c r="AQ49" s="321"/>
      <c r="AR49" s="321"/>
      <c r="AS49" s="321"/>
      <c r="AT49" s="321"/>
      <c r="AU49" s="321"/>
      <c r="AV49" s="321"/>
      <c r="AW49" s="321"/>
      <c r="AX49" s="321"/>
      <c r="AY49">
        <f>COUNTA($C$49)</f>
        <v>0</v>
      </c>
    </row>
    <row r="50" spans="1:51" ht="26.25" hidden="1" customHeight="1" x14ac:dyDescent="0.15">
      <c r="A50" s="1051">
        <v>14</v>
      </c>
      <c r="B50" s="1051">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0"/>
      <c r="AD50" s="1050"/>
      <c r="AE50" s="1050"/>
      <c r="AF50" s="1050"/>
      <c r="AG50" s="1050"/>
      <c r="AH50" s="324"/>
      <c r="AI50" s="325"/>
      <c r="AJ50" s="325"/>
      <c r="AK50" s="325"/>
      <c r="AL50" s="326"/>
      <c r="AM50" s="327"/>
      <c r="AN50" s="327"/>
      <c r="AO50" s="328"/>
      <c r="AP50" s="321"/>
      <c r="AQ50" s="321"/>
      <c r="AR50" s="321"/>
      <c r="AS50" s="321"/>
      <c r="AT50" s="321"/>
      <c r="AU50" s="321"/>
      <c r="AV50" s="321"/>
      <c r="AW50" s="321"/>
      <c r="AX50" s="321"/>
      <c r="AY50">
        <f>COUNTA($C$50)</f>
        <v>0</v>
      </c>
    </row>
    <row r="51" spans="1:51" ht="26.25" hidden="1" customHeight="1" x14ac:dyDescent="0.15">
      <c r="A51" s="1051">
        <v>15</v>
      </c>
      <c r="B51" s="1051">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0"/>
      <c r="AD51" s="1050"/>
      <c r="AE51" s="1050"/>
      <c r="AF51" s="1050"/>
      <c r="AG51" s="1050"/>
      <c r="AH51" s="324"/>
      <c r="AI51" s="325"/>
      <c r="AJ51" s="325"/>
      <c r="AK51" s="325"/>
      <c r="AL51" s="326"/>
      <c r="AM51" s="327"/>
      <c r="AN51" s="327"/>
      <c r="AO51" s="328"/>
      <c r="AP51" s="321"/>
      <c r="AQ51" s="321"/>
      <c r="AR51" s="321"/>
      <c r="AS51" s="321"/>
      <c r="AT51" s="321"/>
      <c r="AU51" s="321"/>
      <c r="AV51" s="321"/>
      <c r="AW51" s="321"/>
      <c r="AX51" s="321"/>
      <c r="AY51">
        <f>COUNTA($C$51)</f>
        <v>0</v>
      </c>
    </row>
    <row r="52" spans="1:51" ht="26.25" hidden="1" customHeight="1" x14ac:dyDescent="0.15">
      <c r="A52" s="1051">
        <v>16</v>
      </c>
      <c r="B52" s="1051">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0"/>
      <c r="AD52" s="1050"/>
      <c r="AE52" s="1050"/>
      <c r="AF52" s="1050"/>
      <c r="AG52" s="1050"/>
      <c r="AH52" s="324"/>
      <c r="AI52" s="325"/>
      <c r="AJ52" s="325"/>
      <c r="AK52" s="325"/>
      <c r="AL52" s="326"/>
      <c r="AM52" s="327"/>
      <c r="AN52" s="327"/>
      <c r="AO52" s="328"/>
      <c r="AP52" s="321"/>
      <c r="AQ52" s="321"/>
      <c r="AR52" s="321"/>
      <c r="AS52" s="321"/>
      <c r="AT52" s="321"/>
      <c r="AU52" s="321"/>
      <c r="AV52" s="321"/>
      <c r="AW52" s="321"/>
      <c r="AX52" s="321"/>
      <c r="AY52">
        <f>COUNTA($C$52)</f>
        <v>0</v>
      </c>
    </row>
    <row r="53" spans="1:51" ht="26.25" hidden="1" customHeight="1" x14ac:dyDescent="0.15">
      <c r="A53" s="1051">
        <v>17</v>
      </c>
      <c r="B53" s="1051">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0"/>
      <c r="AD53" s="1050"/>
      <c r="AE53" s="1050"/>
      <c r="AF53" s="1050"/>
      <c r="AG53" s="1050"/>
      <c r="AH53" s="324"/>
      <c r="AI53" s="325"/>
      <c r="AJ53" s="325"/>
      <c r="AK53" s="325"/>
      <c r="AL53" s="326"/>
      <c r="AM53" s="327"/>
      <c r="AN53" s="327"/>
      <c r="AO53" s="328"/>
      <c r="AP53" s="321"/>
      <c r="AQ53" s="321"/>
      <c r="AR53" s="321"/>
      <c r="AS53" s="321"/>
      <c r="AT53" s="321"/>
      <c r="AU53" s="321"/>
      <c r="AV53" s="321"/>
      <c r="AW53" s="321"/>
      <c r="AX53" s="321"/>
      <c r="AY53">
        <f>COUNTA($C$53)</f>
        <v>0</v>
      </c>
    </row>
    <row r="54" spans="1:51" ht="26.25" hidden="1" customHeight="1" x14ac:dyDescent="0.15">
      <c r="A54" s="1051">
        <v>18</v>
      </c>
      <c r="B54" s="1051">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0"/>
      <c r="AD54" s="1050"/>
      <c r="AE54" s="1050"/>
      <c r="AF54" s="1050"/>
      <c r="AG54" s="1050"/>
      <c r="AH54" s="324"/>
      <c r="AI54" s="325"/>
      <c r="AJ54" s="325"/>
      <c r="AK54" s="325"/>
      <c r="AL54" s="326"/>
      <c r="AM54" s="327"/>
      <c r="AN54" s="327"/>
      <c r="AO54" s="328"/>
      <c r="AP54" s="321"/>
      <c r="AQ54" s="321"/>
      <c r="AR54" s="321"/>
      <c r="AS54" s="321"/>
      <c r="AT54" s="321"/>
      <c r="AU54" s="321"/>
      <c r="AV54" s="321"/>
      <c r="AW54" s="321"/>
      <c r="AX54" s="321"/>
      <c r="AY54">
        <f>COUNTA($C$54)</f>
        <v>0</v>
      </c>
    </row>
    <row r="55" spans="1:51" ht="26.25" hidden="1" customHeight="1" x14ac:dyDescent="0.15">
      <c r="A55" s="1051">
        <v>19</v>
      </c>
      <c r="B55" s="1051">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0"/>
      <c r="AD55" s="1050"/>
      <c r="AE55" s="1050"/>
      <c r="AF55" s="1050"/>
      <c r="AG55" s="1050"/>
      <c r="AH55" s="324"/>
      <c r="AI55" s="325"/>
      <c r="AJ55" s="325"/>
      <c r="AK55" s="325"/>
      <c r="AL55" s="326"/>
      <c r="AM55" s="327"/>
      <c r="AN55" s="327"/>
      <c r="AO55" s="328"/>
      <c r="AP55" s="321"/>
      <c r="AQ55" s="321"/>
      <c r="AR55" s="321"/>
      <c r="AS55" s="321"/>
      <c r="AT55" s="321"/>
      <c r="AU55" s="321"/>
      <c r="AV55" s="321"/>
      <c r="AW55" s="321"/>
      <c r="AX55" s="321"/>
      <c r="AY55">
        <f>COUNTA($C$55)</f>
        <v>0</v>
      </c>
    </row>
    <row r="56" spans="1:51" ht="26.25" hidden="1" customHeight="1" x14ac:dyDescent="0.15">
      <c r="A56" s="1051">
        <v>20</v>
      </c>
      <c r="B56" s="1051">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0"/>
      <c r="AD56" s="1050"/>
      <c r="AE56" s="1050"/>
      <c r="AF56" s="1050"/>
      <c r="AG56" s="1050"/>
      <c r="AH56" s="324"/>
      <c r="AI56" s="325"/>
      <c r="AJ56" s="325"/>
      <c r="AK56" s="325"/>
      <c r="AL56" s="326"/>
      <c r="AM56" s="327"/>
      <c r="AN56" s="327"/>
      <c r="AO56" s="328"/>
      <c r="AP56" s="321"/>
      <c r="AQ56" s="321"/>
      <c r="AR56" s="321"/>
      <c r="AS56" s="321"/>
      <c r="AT56" s="321"/>
      <c r="AU56" s="321"/>
      <c r="AV56" s="321"/>
      <c r="AW56" s="321"/>
      <c r="AX56" s="321"/>
      <c r="AY56">
        <f>COUNTA($C$56)</f>
        <v>0</v>
      </c>
    </row>
    <row r="57" spans="1:51" ht="26.25" hidden="1" customHeight="1" x14ac:dyDescent="0.15">
      <c r="A57" s="1051">
        <v>21</v>
      </c>
      <c r="B57" s="1051">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0"/>
      <c r="AD57" s="1050"/>
      <c r="AE57" s="1050"/>
      <c r="AF57" s="1050"/>
      <c r="AG57" s="1050"/>
      <c r="AH57" s="324"/>
      <c r="AI57" s="325"/>
      <c r="AJ57" s="325"/>
      <c r="AK57" s="325"/>
      <c r="AL57" s="326"/>
      <c r="AM57" s="327"/>
      <c r="AN57" s="327"/>
      <c r="AO57" s="328"/>
      <c r="AP57" s="321"/>
      <c r="AQ57" s="321"/>
      <c r="AR57" s="321"/>
      <c r="AS57" s="321"/>
      <c r="AT57" s="321"/>
      <c r="AU57" s="321"/>
      <c r="AV57" s="321"/>
      <c r="AW57" s="321"/>
      <c r="AX57" s="321"/>
      <c r="AY57">
        <f>COUNTA($C$57)</f>
        <v>0</v>
      </c>
    </row>
    <row r="58" spans="1:51" ht="26.25" hidden="1" customHeight="1" x14ac:dyDescent="0.15">
      <c r="A58" s="1051">
        <v>22</v>
      </c>
      <c r="B58" s="1051">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0"/>
      <c r="AD58" s="1050"/>
      <c r="AE58" s="1050"/>
      <c r="AF58" s="1050"/>
      <c r="AG58" s="1050"/>
      <c r="AH58" s="324"/>
      <c r="AI58" s="325"/>
      <c r="AJ58" s="325"/>
      <c r="AK58" s="325"/>
      <c r="AL58" s="326"/>
      <c r="AM58" s="327"/>
      <c r="AN58" s="327"/>
      <c r="AO58" s="328"/>
      <c r="AP58" s="321"/>
      <c r="AQ58" s="321"/>
      <c r="AR58" s="321"/>
      <c r="AS58" s="321"/>
      <c r="AT58" s="321"/>
      <c r="AU58" s="321"/>
      <c r="AV58" s="321"/>
      <c r="AW58" s="321"/>
      <c r="AX58" s="321"/>
      <c r="AY58">
        <f>COUNTA($C$58)</f>
        <v>0</v>
      </c>
    </row>
    <row r="59" spans="1:51" ht="26.25" hidden="1" customHeight="1" x14ac:dyDescent="0.15">
      <c r="A59" s="1051">
        <v>23</v>
      </c>
      <c r="B59" s="1051">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0"/>
      <c r="AD59" s="1050"/>
      <c r="AE59" s="1050"/>
      <c r="AF59" s="1050"/>
      <c r="AG59" s="1050"/>
      <c r="AH59" s="324"/>
      <c r="AI59" s="325"/>
      <c r="AJ59" s="325"/>
      <c r="AK59" s="325"/>
      <c r="AL59" s="326"/>
      <c r="AM59" s="327"/>
      <c r="AN59" s="327"/>
      <c r="AO59" s="328"/>
      <c r="AP59" s="321"/>
      <c r="AQ59" s="321"/>
      <c r="AR59" s="321"/>
      <c r="AS59" s="321"/>
      <c r="AT59" s="321"/>
      <c r="AU59" s="321"/>
      <c r="AV59" s="321"/>
      <c r="AW59" s="321"/>
      <c r="AX59" s="321"/>
      <c r="AY59">
        <f>COUNTA($C$59)</f>
        <v>0</v>
      </c>
    </row>
    <row r="60" spans="1:51" ht="26.25" hidden="1" customHeight="1" x14ac:dyDescent="0.15">
      <c r="A60" s="1051">
        <v>24</v>
      </c>
      <c r="B60" s="1051">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0"/>
      <c r="AD60" s="1050"/>
      <c r="AE60" s="1050"/>
      <c r="AF60" s="1050"/>
      <c r="AG60" s="1050"/>
      <c r="AH60" s="324"/>
      <c r="AI60" s="325"/>
      <c r="AJ60" s="325"/>
      <c r="AK60" s="325"/>
      <c r="AL60" s="326"/>
      <c r="AM60" s="327"/>
      <c r="AN60" s="327"/>
      <c r="AO60" s="328"/>
      <c r="AP60" s="321"/>
      <c r="AQ60" s="321"/>
      <c r="AR60" s="321"/>
      <c r="AS60" s="321"/>
      <c r="AT60" s="321"/>
      <c r="AU60" s="321"/>
      <c r="AV60" s="321"/>
      <c r="AW60" s="321"/>
      <c r="AX60" s="321"/>
      <c r="AY60">
        <f>COUNTA($C$60)</f>
        <v>0</v>
      </c>
    </row>
    <row r="61" spans="1:51" ht="26.25" hidden="1" customHeight="1" x14ac:dyDescent="0.15">
      <c r="A61" s="1051">
        <v>25</v>
      </c>
      <c r="B61" s="1051">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0"/>
      <c r="AD61" s="1050"/>
      <c r="AE61" s="1050"/>
      <c r="AF61" s="1050"/>
      <c r="AG61" s="1050"/>
      <c r="AH61" s="324"/>
      <c r="AI61" s="325"/>
      <c r="AJ61" s="325"/>
      <c r="AK61" s="325"/>
      <c r="AL61" s="326"/>
      <c r="AM61" s="327"/>
      <c r="AN61" s="327"/>
      <c r="AO61" s="328"/>
      <c r="AP61" s="321"/>
      <c r="AQ61" s="321"/>
      <c r="AR61" s="321"/>
      <c r="AS61" s="321"/>
      <c r="AT61" s="321"/>
      <c r="AU61" s="321"/>
      <c r="AV61" s="321"/>
      <c r="AW61" s="321"/>
      <c r="AX61" s="321"/>
      <c r="AY61">
        <f>COUNTA($C$61)</f>
        <v>0</v>
      </c>
    </row>
    <row r="62" spans="1:51" ht="26.25" hidden="1" customHeight="1" x14ac:dyDescent="0.15">
      <c r="A62" s="1051">
        <v>26</v>
      </c>
      <c r="B62" s="1051">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0"/>
      <c r="AD62" s="1050"/>
      <c r="AE62" s="1050"/>
      <c r="AF62" s="1050"/>
      <c r="AG62" s="1050"/>
      <c r="AH62" s="324"/>
      <c r="AI62" s="325"/>
      <c r="AJ62" s="325"/>
      <c r="AK62" s="325"/>
      <c r="AL62" s="326"/>
      <c r="AM62" s="327"/>
      <c r="AN62" s="327"/>
      <c r="AO62" s="328"/>
      <c r="AP62" s="321"/>
      <c r="AQ62" s="321"/>
      <c r="AR62" s="321"/>
      <c r="AS62" s="321"/>
      <c r="AT62" s="321"/>
      <c r="AU62" s="321"/>
      <c r="AV62" s="321"/>
      <c r="AW62" s="321"/>
      <c r="AX62" s="321"/>
      <c r="AY62">
        <f>COUNTA($C$62)</f>
        <v>0</v>
      </c>
    </row>
    <row r="63" spans="1:51" ht="26.25" hidden="1" customHeight="1" x14ac:dyDescent="0.15">
      <c r="A63" s="1051">
        <v>27</v>
      </c>
      <c r="B63" s="1051">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0"/>
      <c r="AD63" s="1050"/>
      <c r="AE63" s="1050"/>
      <c r="AF63" s="1050"/>
      <c r="AG63" s="1050"/>
      <c r="AH63" s="324"/>
      <c r="AI63" s="325"/>
      <c r="AJ63" s="325"/>
      <c r="AK63" s="325"/>
      <c r="AL63" s="326"/>
      <c r="AM63" s="327"/>
      <c r="AN63" s="327"/>
      <c r="AO63" s="328"/>
      <c r="AP63" s="321"/>
      <c r="AQ63" s="321"/>
      <c r="AR63" s="321"/>
      <c r="AS63" s="321"/>
      <c r="AT63" s="321"/>
      <c r="AU63" s="321"/>
      <c r="AV63" s="321"/>
      <c r="AW63" s="321"/>
      <c r="AX63" s="321"/>
      <c r="AY63">
        <f>COUNTA($C$63)</f>
        <v>0</v>
      </c>
    </row>
    <row r="64" spans="1:51" ht="26.25" hidden="1" customHeight="1" x14ac:dyDescent="0.15">
      <c r="A64" s="1051">
        <v>28</v>
      </c>
      <c r="B64" s="1051">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0"/>
      <c r="AD64" s="1050"/>
      <c r="AE64" s="1050"/>
      <c r="AF64" s="1050"/>
      <c r="AG64" s="1050"/>
      <c r="AH64" s="324"/>
      <c r="AI64" s="325"/>
      <c r="AJ64" s="325"/>
      <c r="AK64" s="325"/>
      <c r="AL64" s="326"/>
      <c r="AM64" s="327"/>
      <c r="AN64" s="327"/>
      <c r="AO64" s="328"/>
      <c r="AP64" s="321"/>
      <c r="AQ64" s="321"/>
      <c r="AR64" s="321"/>
      <c r="AS64" s="321"/>
      <c r="AT64" s="321"/>
      <c r="AU64" s="321"/>
      <c r="AV64" s="321"/>
      <c r="AW64" s="321"/>
      <c r="AX64" s="321"/>
      <c r="AY64">
        <f>COUNTA($C$64)</f>
        <v>0</v>
      </c>
    </row>
    <row r="65" spans="1:51" ht="26.25" hidden="1" customHeight="1" x14ac:dyDescent="0.15">
      <c r="A65" s="1051">
        <v>29</v>
      </c>
      <c r="B65" s="1051">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0"/>
      <c r="AD65" s="1050"/>
      <c r="AE65" s="1050"/>
      <c r="AF65" s="1050"/>
      <c r="AG65" s="1050"/>
      <c r="AH65" s="324"/>
      <c r="AI65" s="325"/>
      <c r="AJ65" s="325"/>
      <c r="AK65" s="325"/>
      <c r="AL65" s="326"/>
      <c r="AM65" s="327"/>
      <c r="AN65" s="327"/>
      <c r="AO65" s="328"/>
      <c r="AP65" s="321"/>
      <c r="AQ65" s="321"/>
      <c r="AR65" s="321"/>
      <c r="AS65" s="321"/>
      <c r="AT65" s="321"/>
      <c r="AU65" s="321"/>
      <c r="AV65" s="321"/>
      <c r="AW65" s="321"/>
      <c r="AX65" s="321"/>
      <c r="AY65">
        <f>COUNTA($C$65)</f>
        <v>0</v>
      </c>
    </row>
    <row r="66" spans="1:51" ht="26.25" hidden="1" customHeight="1" x14ac:dyDescent="0.15">
      <c r="A66" s="1051">
        <v>30</v>
      </c>
      <c r="B66" s="1051">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0"/>
      <c r="AD66" s="1050"/>
      <c r="AE66" s="1050"/>
      <c r="AF66" s="1050"/>
      <c r="AG66" s="1050"/>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47"/>
      <c r="B69" s="347"/>
      <c r="C69" s="347" t="s">
        <v>26</v>
      </c>
      <c r="D69" s="347"/>
      <c r="E69" s="347"/>
      <c r="F69" s="347"/>
      <c r="G69" s="347"/>
      <c r="H69" s="347"/>
      <c r="I69" s="347"/>
      <c r="J69" s="277" t="s">
        <v>295</v>
      </c>
      <c r="K69" s="109"/>
      <c r="L69" s="109"/>
      <c r="M69" s="109"/>
      <c r="N69" s="109"/>
      <c r="O69" s="109"/>
      <c r="P69" s="335" t="s">
        <v>27</v>
      </c>
      <c r="Q69" s="335"/>
      <c r="R69" s="335"/>
      <c r="S69" s="335"/>
      <c r="T69" s="335"/>
      <c r="U69" s="335"/>
      <c r="V69" s="335"/>
      <c r="W69" s="335"/>
      <c r="X69" s="335"/>
      <c r="Y69" s="345" t="s">
        <v>347</v>
      </c>
      <c r="Z69" s="346"/>
      <c r="AA69" s="346"/>
      <c r="AB69" s="346"/>
      <c r="AC69" s="277" t="s">
        <v>332</v>
      </c>
      <c r="AD69" s="277"/>
      <c r="AE69" s="277"/>
      <c r="AF69" s="277"/>
      <c r="AG69" s="277"/>
      <c r="AH69" s="345" t="s">
        <v>257</v>
      </c>
      <c r="AI69" s="347"/>
      <c r="AJ69" s="347"/>
      <c r="AK69" s="347"/>
      <c r="AL69" s="347" t="s">
        <v>21</v>
      </c>
      <c r="AM69" s="347"/>
      <c r="AN69" s="347"/>
      <c r="AO69" s="422"/>
      <c r="AP69" s="423" t="s">
        <v>296</v>
      </c>
      <c r="AQ69" s="423"/>
      <c r="AR69" s="423"/>
      <c r="AS69" s="423"/>
      <c r="AT69" s="423"/>
      <c r="AU69" s="423"/>
      <c r="AV69" s="423"/>
      <c r="AW69" s="423"/>
      <c r="AX69" s="423"/>
      <c r="AY69" s="34">
        <f>$AY$67</f>
        <v>1</v>
      </c>
    </row>
    <row r="70" spans="1:51" ht="34.5" customHeight="1" x14ac:dyDescent="0.15">
      <c r="A70" s="1051">
        <v>1</v>
      </c>
      <c r="B70" s="1051">
        <v>1</v>
      </c>
      <c r="C70" s="418" t="s">
        <v>788</v>
      </c>
      <c r="D70" s="415"/>
      <c r="E70" s="415"/>
      <c r="F70" s="415"/>
      <c r="G70" s="415"/>
      <c r="H70" s="415"/>
      <c r="I70" s="415"/>
      <c r="J70" s="416">
        <v>7010001016830</v>
      </c>
      <c r="K70" s="417"/>
      <c r="L70" s="417"/>
      <c r="M70" s="417"/>
      <c r="N70" s="417"/>
      <c r="O70" s="417"/>
      <c r="P70" s="421" t="s">
        <v>789</v>
      </c>
      <c r="Q70" s="317"/>
      <c r="R70" s="317"/>
      <c r="S70" s="317"/>
      <c r="T70" s="317"/>
      <c r="U70" s="317"/>
      <c r="V70" s="317"/>
      <c r="W70" s="317"/>
      <c r="X70" s="317"/>
      <c r="Y70" s="318">
        <v>0</v>
      </c>
      <c r="Z70" s="319"/>
      <c r="AA70" s="319"/>
      <c r="AB70" s="320"/>
      <c r="AC70" s="1050" t="s">
        <v>370</v>
      </c>
      <c r="AD70" s="1050"/>
      <c r="AE70" s="1050"/>
      <c r="AF70" s="1050"/>
      <c r="AG70" s="1050"/>
      <c r="AH70" s="324" t="s">
        <v>790</v>
      </c>
      <c r="AI70" s="325"/>
      <c r="AJ70" s="325"/>
      <c r="AK70" s="325"/>
      <c r="AL70" s="326" t="s">
        <v>790</v>
      </c>
      <c r="AM70" s="327"/>
      <c r="AN70" s="327"/>
      <c r="AO70" s="328"/>
      <c r="AP70" s="321" t="s">
        <v>790</v>
      </c>
      <c r="AQ70" s="321"/>
      <c r="AR70" s="321"/>
      <c r="AS70" s="321"/>
      <c r="AT70" s="321"/>
      <c r="AU70" s="321"/>
      <c r="AV70" s="321"/>
      <c r="AW70" s="321"/>
      <c r="AX70" s="321"/>
      <c r="AY70" s="34">
        <f>$AY$67</f>
        <v>1</v>
      </c>
    </row>
    <row r="71" spans="1:51" ht="26.25" hidden="1" customHeight="1" x14ac:dyDescent="0.15">
      <c r="A71" s="1051">
        <v>2</v>
      </c>
      <c r="B71" s="1051">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50"/>
      <c r="AD71" s="1050"/>
      <c r="AE71" s="1050"/>
      <c r="AF71" s="1050"/>
      <c r="AG71" s="1050"/>
      <c r="AH71" s="324"/>
      <c r="AI71" s="325"/>
      <c r="AJ71" s="325"/>
      <c r="AK71" s="325"/>
      <c r="AL71" s="326"/>
      <c r="AM71" s="327"/>
      <c r="AN71" s="327"/>
      <c r="AO71" s="328"/>
      <c r="AP71" s="321"/>
      <c r="AQ71" s="321"/>
      <c r="AR71" s="321"/>
      <c r="AS71" s="321"/>
      <c r="AT71" s="321"/>
      <c r="AU71" s="321"/>
      <c r="AV71" s="321"/>
      <c r="AW71" s="321"/>
      <c r="AX71" s="321"/>
      <c r="AY71">
        <f>COUNTA($C$71)</f>
        <v>0</v>
      </c>
    </row>
    <row r="72" spans="1:51" ht="26.25" hidden="1" customHeight="1" x14ac:dyDescent="0.15">
      <c r="A72" s="1051">
        <v>3</v>
      </c>
      <c r="B72" s="1051">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0"/>
      <c r="AD72" s="1050"/>
      <c r="AE72" s="1050"/>
      <c r="AF72" s="1050"/>
      <c r="AG72" s="1050"/>
      <c r="AH72" s="324"/>
      <c r="AI72" s="325"/>
      <c r="AJ72" s="325"/>
      <c r="AK72" s="325"/>
      <c r="AL72" s="326"/>
      <c r="AM72" s="327"/>
      <c r="AN72" s="327"/>
      <c r="AO72" s="328"/>
      <c r="AP72" s="321"/>
      <c r="AQ72" s="321"/>
      <c r="AR72" s="321"/>
      <c r="AS72" s="321"/>
      <c r="AT72" s="321"/>
      <c r="AU72" s="321"/>
      <c r="AV72" s="321"/>
      <c r="AW72" s="321"/>
      <c r="AX72" s="321"/>
      <c r="AY72">
        <f>COUNTA($C$72)</f>
        <v>0</v>
      </c>
    </row>
    <row r="73" spans="1:51" ht="26.25" hidden="1" customHeight="1" x14ac:dyDescent="0.15">
      <c r="A73" s="1051">
        <v>4</v>
      </c>
      <c r="B73" s="1051">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0"/>
      <c r="AD73" s="1050"/>
      <c r="AE73" s="1050"/>
      <c r="AF73" s="1050"/>
      <c r="AG73" s="1050"/>
      <c r="AH73" s="324"/>
      <c r="AI73" s="325"/>
      <c r="AJ73" s="325"/>
      <c r="AK73" s="325"/>
      <c r="AL73" s="326"/>
      <c r="AM73" s="327"/>
      <c r="AN73" s="327"/>
      <c r="AO73" s="328"/>
      <c r="AP73" s="321"/>
      <c r="AQ73" s="321"/>
      <c r="AR73" s="321"/>
      <c r="AS73" s="321"/>
      <c r="AT73" s="321"/>
      <c r="AU73" s="321"/>
      <c r="AV73" s="321"/>
      <c r="AW73" s="321"/>
      <c r="AX73" s="321"/>
      <c r="AY73">
        <f>COUNTA($C$73)</f>
        <v>0</v>
      </c>
    </row>
    <row r="74" spans="1:51" ht="26.25" hidden="1" customHeight="1" x14ac:dyDescent="0.15">
      <c r="A74" s="1051">
        <v>5</v>
      </c>
      <c r="B74" s="1051">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0"/>
      <c r="AD74" s="1050"/>
      <c r="AE74" s="1050"/>
      <c r="AF74" s="1050"/>
      <c r="AG74" s="1050"/>
      <c r="AH74" s="324"/>
      <c r="AI74" s="325"/>
      <c r="AJ74" s="325"/>
      <c r="AK74" s="325"/>
      <c r="AL74" s="326"/>
      <c r="AM74" s="327"/>
      <c r="AN74" s="327"/>
      <c r="AO74" s="328"/>
      <c r="AP74" s="321"/>
      <c r="AQ74" s="321"/>
      <c r="AR74" s="321"/>
      <c r="AS74" s="321"/>
      <c r="AT74" s="321"/>
      <c r="AU74" s="321"/>
      <c r="AV74" s="321"/>
      <c r="AW74" s="321"/>
      <c r="AX74" s="321"/>
      <c r="AY74">
        <f>COUNTA($C$74)</f>
        <v>0</v>
      </c>
    </row>
    <row r="75" spans="1:51" ht="26.25" hidden="1" customHeight="1" x14ac:dyDescent="0.15">
      <c r="A75" s="1051">
        <v>6</v>
      </c>
      <c r="B75" s="1051">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0"/>
      <c r="AD75" s="1050"/>
      <c r="AE75" s="1050"/>
      <c r="AF75" s="1050"/>
      <c r="AG75" s="1050"/>
      <c r="AH75" s="324"/>
      <c r="AI75" s="325"/>
      <c r="AJ75" s="325"/>
      <c r="AK75" s="325"/>
      <c r="AL75" s="326"/>
      <c r="AM75" s="327"/>
      <c r="AN75" s="327"/>
      <c r="AO75" s="328"/>
      <c r="AP75" s="321"/>
      <c r="AQ75" s="321"/>
      <c r="AR75" s="321"/>
      <c r="AS75" s="321"/>
      <c r="AT75" s="321"/>
      <c r="AU75" s="321"/>
      <c r="AV75" s="321"/>
      <c r="AW75" s="321"/>
      <c r="AX75" s="321"/>
      <c r="AY75">
        <f>COUNTA($C$75)</f>
        <v>0</v>
      </c>
    </row>
    <row r="76" spans="1:51" ht="26.25" hidden="1" customHeight="1" x14ac:dyDescent="0.15">
      <c r="A76" s="1051">
        <v>7</v>
      </c>
      <c r="B76" s="1051">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0"/>
      <c r="AD76" s="1050"/>
      <c r="AE76" s="1050"/>
      <c r="AF76" s="1050"/>
      <c r="AG76" s="1050"/>
      <c r="AH76" s="324"/>
      <c r="AI76" s="325"/>
      <c r="AJ76" s="325"/>
      <c r="AK76" s="325"/>
      <c r="AL76" s="326"/>
      <c r="AM76" s="327"/>
      <c r="AN76" s="327"/>
      <c r="AO76" s="328"/>
      <c r="AP76" s="321"/>
      <c r="AQ76" s="321"/>
      <c r="AR76" s="321"/>
      <c r="AS76" s="321"/>
      <c r="AT76" s="321"/>
      <c r="AU76" s="321"/>
      <c r="AV76" s="321"/>
      <c r="AW76" s="321"/>
      <c r="AX76" s="321"/>
      <c r="AY76">
        <f>COUNTA($C$76)</f>
        <v>0</v>
      </c>
    </row>
    <row r="77" spans="1:51" ht="26.25" hidden="1" customHeight="1" x14ac:dyDescent="0.15">
      <c r="A77" s="1051">
        <v>8</v>
      </c>
      <c r="B77" s="1051">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0"/>
      <c r="AD77" s="1050"/>
      <c r="AE77" s="1050"/>
      <c r="AF77" s="1050"/>
      <c r="AG77" s="1050"/>
      <c r="AH77" s="324"/>
      <c r="AI77" s="325"/>
      <c r="AJ77" s="325"/>
      <c r="AK77" s="325"/>
      <c r="AL77" s="326"/>
      <c r="AM77" s="327"/>
      <c r="AN77" s="327"/>
      <c r="AO77" s="328"/>
      <c r="AP77" s="321"/>
      <c r="AQ77" s="321"/>
      <c r="AR77" s="321"/>
      <c r="AS77" s="321"/>
      <c r="AT77" s="321"/>
      <c r="AU77" s="321"/>
      <c r="AV77" s="321"/>
      <c r="AW77" s="321"/>
      <c r="AX77" s="321"/>
      <c r="AY77">
        <f>COUNTA($C$77)</f>
        <v>0</v>
      </c>
    </row>
    <row r="78" spans="1:51" ht="26.25" hidden="1" customHeight="1" x14ac:dyDescent="0.15">
      <c r="A78" s="1051">
        <v>9</v>
      </c>
      <c r="B78" s="1051">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0"/>
      <c r="AD78" s="1050"/>
      <c r="AE78" s="1050"/>
      <c r="AF78" s="1050"/>
      <c r="AG78" s="1050"/>
      <c r="AH78" s="324"/>
      <c r="AI78" s="325"/>
      <c r="AJ78" s="325"/>
      <c r="AK78" s="325"/>
      <c r="AL78" s="326"/>
      <c r="AM78" s="327"/>
      <c r="AN78" s="327"/>
      <c r="AO78" s="328"/>
      <c r="AP78" s="321"/>
      <c r="AQ78" s="321"/>
      <c r="AR78" s="321"/>
      <c r="AS78" s="321"/>
      <c r="AT78" s="321"/>
      <c r="AU78" s="321"/>
      <c r="AV78" s="321"/>
      <c r="AW78" s="321"/>
      <c r="AX78" s="321"/>
      <c r="AY78">
        <f>COUNTA($C$78)</f>
        <v>0</v>
      </c>
    </row>
    <row r="79" spans="1:51" ht="26.25" hidden="1" customHeight="1" x14ac:dyDescent="0.15">
      <c r="A79" s="1051">
        <v>10</v>
      </c>
      <c r="B79" s="1051">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0"/>
      <c r="AD79" s="1050"/>
      <c r="AE79" s="1050"/>
      <c r="AF79" s="1050"/>
      <c r="AG79" s="1050"/>
      <c r="AH79" s="324"/>
      <c r="AI79" s="325"/>
      <c r="AJ79" s="325"/>
      <c r="AK79" s="325"/>
      <c r="AL79" s="326"/>
      <c r="AM79" s="327"/>
      <c r="AN79" s="327"/>
      <c r="AO79" s="328"/>
      <c r="AP79" s="321"/>
      <c r="AQ79" s="321"/>
      <c r="AR79" s="321"/>
      <c r="AS79" s="321"/>
      <c r="AT79" s="321"/>
      <c r="AU79" s="321"/>
      <c r="AV79" s="321"/>
      <c r="AW79" s="321"/>
      <c r="AX79" s="321"/>
      <c r="AY79">
        <f>COUNTA($C$79)</f>
        <v>0</v>
      </c>
    </row>
    <row r="80" spans="1:51" ht="26.25" hidden="1" customHeight="1" x14ac:dyDescent="0.15">
      <c r="A80" s="1051">
        <v>11</v>
      </c>
      <c r="B80" s="1051">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0"/>
      <c r="AD80" s="1050"/>
      <c r="AE80" s="1050"/>
      <c r="AF80" s="1050"/>
      <c r="AG80" s="1050"/>
      <c r="AH80" s="324"/>
      <c r="AI80" s="325"/>
      <c r="AJ80" s="325"/>
      <c r="AK80" s="325"/>
      <c r="AL80" s="326"/>
      <c r="AM80" s="327"/>
      <c r="AN80" s="327"/>
      <c r="AO80" s="328"/>
      <c r="AP80" s="321"/>
      <c r="AQ80" s="321"/>
      <c r="AR80" s="321"/>
      <c r="AS80" s="321"/>
      <c r="AT80" s="321"/>
      <c r="AU80" s="321"/>
      <c r="AV80" s="321"/>
      <c r="AW80" s="321"/>
      <c r="AX80" s="321"/>
      <c r="AY80">
        <f>COUNTA($C$80)</f>
        <v>0</v>
      </c>
    </row>
    <row r="81" spans="1:51" ht="26.25" hidden="1" customHeight="1" x14ac:dyDescent="0.15">
      <c r="A81" s="1051">
        <v>12</v>
      </c>
      <c r="B81" s="1051">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0"/>
      <c r="AD81" s="1050"/>
      <c r="AE81" s="1050"/>
      <c r="AF81" s="1050"/>
      <c r="AG81" s="1050"/>
      <c r="AH81" s="324"/>
      <c r="AI81" s="325"/>
      <c r="AJ81" s="325"/>
      <c r="AK81" s="325"/>
      <c r="AL81" s="326"/>
      <c r="AM81" s="327"/>
      <c r="AN81" s="327"/>
      <c r="AO81" s="328"/>
      <c r="AP81" s="321"/>
      <c r="AQ81" s="321"/>
      <c r="AR81" s="321"/>
      <c r="AS81" s="321"/>
      <c r="AT81" s="321"/>
      <c r="AU81" s="321"/>
      <c r="AV81" s="321"/>
      <c r="AW81" s="321"/>
      <c r="AX81" s="321"/>
      <c r="AY81">
        <f>COUNTA($C$81)</f>
        <v>0</v>
      </c>
    </row>
    <row r="82" spans="1:51" ht="26.25" hidden="1" customHeight="1" x14ac:dyDescent="0.15">
      <c r="A82" s="1051">
        <v>13</v>
      </c>
      <c r="B82" s="1051">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0"/>
      <c r="AD82" s="1050"/>
      <c r="AE82" s="1050"/>
      <c r="AF82" s="1050"/>
      <c r="AG82" s="1050"/>
      <c r="AH82" s="324"/>
      <c r="AI82" s="325"/>
      <c r="AJ82" s="325"/>
      <c r="AK82" s="325"/>
      <c r="AL82" s="326"/>
      <c r="AM82" s="327"/>
      <c r="AN82" s="327"/>
      <c r="AO82" s="328"/>
      <c r="AP82" s="321"/>
      <c r="AQ82" s="321"/>
      <c r="AR82" s="321"/>
      <c r="AS82" s="321"/>
      <c r="AT82" s="321"/>
      <c r="AU82" s="321"/>
      <c r="AV82" s="321"/>
      <c r="AW82" s="321"/>
      <c r="AX82" s="321"/>
      <c r="AY82">
        <f>COUNTA($C$82)</f>
        <v>0</v>
      </c>
    </row>
    <row r="83" spans="1:51" ht="26.25" hidden="1" customHeight="1" x14ac:dyDescent="0.15">
      <c r="A83" s="1051">
        <v>14</v>
      </c>
      <c r="B83" s="1051">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0"/>
      <c r="AD83" s="1050"/>
      <c r="AE83" s="1050"/>
      <c r="AF83" s="1050"/>
      <c r="AG83" s="1050"/>
      <c r="AH83" s="324"/>
      <c r="AI83" s="325"/>
      <c r="AJ83" s="325"/>
      <c r="AK83" s="325"/>
      <c r="AL83" s="326"/>
      <c r="AM83" s="327"/>
      <c r="AN83" s="327"/>
      <c r="AO83" s="328"/>
      <c r="AP83" s="321"/>
      <c r="AQ83" s="321"/>
      <c r="AR83" s="321"/>
      <c r="AS83" s="321"/>
      <c r="AT83" s="321"/>
      <c r="AU83" s="321"/>
      <c r="AV83" s="321"/>
      <c r="AW83" s="321"/>
      <c r="AX83" s="321"/>
      <c r="AY83">
        <f>COUNTA($C$83)</f>
        <v>0</v>
      </c>
    </row>
    <row r="84" spans="1:51" ht="26.25" hidden="1" customHeight="1" x14ac:dyDescent="0.15">
      <c r="A84" s="1051">
        <v>15</v>
      </c>
      <c r="B84" s="1051">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0"/>
      <c r="AD84" s="1050"/>
      <c r="AE84" s="1050"/>
      <c r="AF84" s="1050"/>
      <c r="AG84" s="1050"/>
      <c r="AH84" s="324"/>
      <c r="AI84" s="325"/>
      <c r="AJ84" s="325"/>
      <c r="AK84" s="325"/>
      <c r="AL84" s="326"/>
      <c r="AM84" s="327"/>
      <c r="AN84" s="327"/>
      <c r="AO84" s="328"/>
      <c r="AP84" s="321"/>
      <c r="AQ84" s="321"/>
      <c r="AR84" s="321"/>
      <c r="AS84" s="321"/>
      <c r="AT84" s="321"/>
      <c r="AU84" s="321"/>
      <c r="AV84" s="321"/>
      <c r="AW84" s="321"/>
      <c r="AX84" s="321"/>
      <c r="AY84">
        <f>COUNTA($C$84)</f>
        <v>0</v>
      </c>
    </row>
    <row r="85" spans="1:51" ht="26.25" hidden="1" customHeight="1" x14ac:dyDescent="0.15">
      <c r="A85" s="1051">
        <v>16</v>
      </c>
      <c r="B85" s="1051">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0"/>
      <c r="AD85" s="1050"/>
      <c r="AE85" s="1050"/>
      <c r="AF85" s="1050"/>
      <c r="AG85" s="1050"/>
      <c r="AH85" s="324"/>
      <c r="AI85" s="325"/>
      <c r="AJ85" s="325"/>
      <c r="AK85" s="325"/>
      <c r="AL85" s="326"/>
      <c r="AM85" s="327"/>
      <c r="AN85" s="327"/>
      <c r="AO85" s="328"/>
      <c r="AP85" s="321"/>
      <c r="AQ85" s="321"/>
      <c r="AR85" s="321"/>
      <c r="AS85" s="321"/>
      <c r="AT85" s="321"/>
      <c r="AU85" s="321"/>
      <c r="AV85" s="321"/>
      <c r="AW85" s="321"/>
      <c r="AX85" s="321"/>
      <c r="AY85">
        <f>COUNTA($C$85)</f>
        <v>0</v>
      </c>
    </row>
    <row r="86" spans="1:51" ht="26.25" hidden="1" customHeight="1" x14ac:dyDescent="0.15">
      <c r="A86" s="1051">
        <v>17</v>
      </c>
      <c r="B86" s="1051">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0"/>
      <c r="AD86" s="1050"/>
      <c r="AE86" s="1050"/>
      <c r="AF86" s="1050"/>
      <c r="AG86" s="1050"/>
      <c r="AH86" s="324"/>
      <c r="AI86" s="325"/>
      <c r="AJ86" s="325"/>
      <c r="AK86" s="325"/>
      <c r="AL86" s="326"/>
      <c r="AM86" s="327"/>
      <c r="AN86" s="327"/>
      <c r="AO86" s="328"/>
      <c r="AP86" s="321"/>
      <c r="AQ86" s="321"/>
      <c r="AR86" s="321"/>
      <c r="AS86" s="321"/>
      <c r="AT86" s="321"/>
      <c r="AU86" s="321"/>
      <c r="AV86" s="321"/>
      <c r="AW86" s="321"/>
      <c r="AX86" s="321"/>
      <c r="AY86">
        <f>COUNTA($C$86)</f>
        <v>0</v>
      </c>
    </row>
    <row r="87" spans="1:51" ht="26.25" hidden="1" customHeight="1" x14ac:dyDescent="0.15">
      <c r="A87" s="1051">
        <v>18</v>
      </c>
      <c r="B87" s="1051">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0"/>
      <c r="AD87" s="1050"/>
      <c r="AE87" s="1050"/>
      <c r="AF87" s="1050"/>
      <c r="AG87" s="1050"/>
      <c r="AH87" s="324"/>
      <c r="AI87" s="325"/>
      <c r="AJ87" s="325"/>
      <c r="AK87" s="325"/>
      <c r="AL87" s="326"/>
      <c r="AM87" s="327"/>
      <c r="AN87" s="327"/>
      <c r="AO87" s="328"/>
      <c r="AP87" s="321"/>
      <c r="AQ87" s="321"/>
      <c r="AR87" s="321"/>
      <c r="AS87" s="321"/>
      <c r="AT87" s="321"/>
      <c r="AU87" s="321"/>
      <c r="AV87" s="321"/>
      <c r="AW87" s="321"/>
      <c r="AX87" s="321"/>
      <c r="AY87">
        <f>COUNTA($C$87)</f>
        <v>0</v>
      </c>
    </row>
    <row r="88" spans="1:51" ht="26.25" hidden="1" customHeight="1" x14ac:dyDescent="0.15">
      <c r="A88" s="1051">
        <v>19</v>
      </c>
      <c r="B88" s="1051">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0"/>
      <c r="AD88" s="1050"/>
      <c r="AE88" s="1050"/>
      <c r="AF88" s="1050"/>
      <c r="AG88" s="1050"/>
      <c r="AH88" s="324"/>
      <c r="AI88" s="325"/>
      <c r="AJ88" s="325"/>
      <c r="AK88" s="325"/>
      <c r="AL88" s="326"/>
      <c r="AM88" s="327"/>
      <c r="AN88" s="327"/>
      <c r="AO88" s="328"/>
      <c r="AP88" s="321"/>
      <c r="AQ88" s="321"/>
      <c r="AR88" s="321"/>
      <c r="AS88" s="321"/>
      <c r="AT88" s="321"/>
      <c r="AU88" s="321"/>
      <c r="AV88" s="321"/>
      <c r="AW88" s="321"/>
      <c r="AX88" s="321"/>
      <c r="AY88">
        <f>COUNTA($C$88)</f>
        <v>0</v>
      </c>
    </row>
    <row r="89" spans="1:51" ht="26.25" hidden="1" customHeight="1" x14ac:dyDescent="0.15">
      <c r="A89" s="1051">
        <v>20</v>
      </c>
      <c r="B89" s="1051">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0"/>
      <c r="AD89" s="1050"/>
      <c r="AE89" s="1050"/>
      <c r="AF89" s="1050"/>
      <c r="AG89" s="1050"/>
      <c r="AH89" s="324"/>
      <c r="AI89" s="325"/>
      <c r="AJ89" s="325"/>
      <c r="AK89" s="325"/>
      <c r="AL89" s="326"/>
      <c r="AM89" s="327"/>
      <c r="AN89" s="327"/>
      <c r="AO89" s="328"/>
      <c r="AP89" s="321"/>
      <c r="AQ89" s="321"/>
      <c r="AR89" s="321"/>
      <c r="AS89" s="321"/>
      <c r="AT89" s="321"/>
      <c r="AU89" s="321"/>
      <c r="AV89" s="321"/>
      <c r="AW89" s="321"/>
      <c r="AX89" s="321"/>
      <c r="AY89">
        <f>COUNTA($C$89)</f>
        <v>0</v>
      </c>
    </row>
    <row r="90" spans="1:51" ht="26.25" hidden="1" customHeight="1" x14ac:dyDescent="0.15">
      <c r="A90" s="1051">
        <v>21</v>
      </c>
      <c r="B90" s="1051">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0"/>
      <c r="AD90" s="1050"/>
      <c r="AE90" s="1050"/>
      <c r="AF90" s="1050"/>
      <c r="AG90" s="1050"/>
      <c r="AH90" s="324"/>
      <c r="AI90" s="325"/>
      <c r="AJ90" s="325"/>
      <c r="AK90" s="325"/>
      <c r="AL90" s="326"/>
      <c r="AM90" s="327"/>
      <c r="AN90" s="327"/>
      <c r="AO90" s="328"/>
      <c r="AP90" s="321"/>
      <c r="AQ90" s="321"/>
      <c r="AR90" s="321"/>
      <c r="AS90" s="321"/>
      <c r="AT90" s="321"/>
      <c r="AU90" s="321"/>
      <c r="AV90" s="321"/>
      <c r="AW90" s="321"/>
      <c r="AX90" s="321"/>
      <c r="AY90">
        <f>COUNTA($C$90)</f>
        <v>0</v>
      </c>
    </row>
    <row r="91" spans="1:51" ht="26.25" hidden="1" customHeight="1" x14ac:dyDescent="0.15">
      <c r="A91" s="1051">
        <v>22</v>
      </c>
      <c r="B91" s="1051">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0"/>
      <c r="AD91" s="1050"/>
      <c r="AE91" s="1050"/>
      <c r="AF91" s="1050"/>
      <c r="AG91" s="1050"/>
      <c r="AH91" s="324"/>
      <c r="AI91" s="325"/>
      <c r="AJ91" s="325"/>
      <c r="AK91" s="325"/>
      <c r="AL91" s="326"/>
      <c r="AM91" s="327"/>
      <c r="AN91" s="327"/>
      <c r="AO91" s="328"/>
      <c r="AP91" s="321"/>
      <c r="AQ91" s="321"/>
      <c r="AR91" s="321"/>
      <c r="AS91" s="321"/>
      <c r="AT91" s="321"/>
      <c r="AU91" s="321"/>
      <c r="AV91" s="321"/>
      <c r="AW91" s="321"/>
      <c r="AX91" s="321"/>
      <c r="AY91">
        <f>COUNTA($C$91)</f>
        <v>0</v>
      </c>
    </row>
    <row r="92" spans="1:51" ht="26.25" hidden="1" customHeight="1" x14ac:dyDescent="0.15">
      <c r="A92" s="1051">
        <v>23</v>
      </c>
      <c r="B92" s="1051">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0"/>
      <c r="AD92" s="1050"/>
      <c r="AE92" s="1050"/>
      <c r="AF92" s="1050"/>
      <c r="AG92" s="1050"/>
      <c r="AH92" s="324"/>
      <c r="AI92" s="325"/>
      <c r="AJ92" s="325"/>
      <c r="AK92" s="325"/>
      <c r="AL92" s="326"/>
      <c r="AM92" s="327"/>
      <c r="AN92" s="327"/>
      <c r="AO92" s="328"/>
      <c r="AP92" s="321"/>
      <c r="AQ92" s="321"/>
      <c r="AR92" s="321"/>
      <c r="AS92" s="321"/>
      <c r="AT92" s="321"/>
      <c r="AU92" s="321"/>
      <c r="AV92" s="321"/>
      <c r="AW92" s="321"/>
      <c r="AX92" s="321"/>
      <c r="AY92">
        <f>COUNTA($C$92)</f>
        <v>0</v>
      </c>
    </row>
    <row r="93" spans="1:51" ht="26.25" hidden="1" customHeight="1" x14ac:dyDescent="0.15">
      <c r="A93" s="1051">
        <v>24</v>
      </c>
      <c r="B93" s="1051">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0"/>
      <c r="AD93" s="1050"/>
      <c r="AE93" s="1050"/>
      <c r="AF93" s="1050"/>
      <c r="AG93" s="1050"/>
      <c r="AH93" s="324"/>
      <c r="AI93" s="325"/>
      <c r="AJ93" s="325"/>
      <c r="AK93" s="325"/>
      <c r="AL93" s="326"/>
      <c r="AM93" s="327"/>
      <c r="AN93" s="327"/>
      <c r="AO93" s="328"/>
      <c r="AP93" s="321"/>
      <c r="AQ93" s="321"/>
      <c r="AR93" s="321"/>
      <c r="AS93" s="321"/>
      <c r="AT93" s="321"/>
      <c r="AU93" s="321"/>
      <c r="AV93" s="321"/>
      <c r="AW93" s="321"/>
      <c r="AX93" s="321"/>
      <c r="AY93">
        <f>COUNTA($C$93)</f>
        <v>0</v>
      </c>
    </row>
    <row r="94" spans="1:51" ht="26.25" hidden="1" customHeight="1" x14ac:dyDescent="0.15">
      <c r="A94" s="1051">
        <v>25</v>
      </c>
      <c r="B94" s="1051">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0"/>
      <c r="AD94" s="1050"/>
      <c r="AE94" s="1050"/>
      <c r="AF94" s="1050"/>
      <c r="AG94" s="1050"/>
      <c r="AH94" s="324"/>
      <c r="AI94" s="325"/>
      <c r="AJ94" s="325"/>
      <c r="AK94" s="325"/>
      <c r="AL94" s="326"/>
      <c r="AM94" s="327"/>
      <c r="AN94" s="327"/>
      <c r="AO94" s="328"/>
      <c r="AP94" s="321"/>
      <c r="AQ94" s="321"/>
      <c r="AR94" s="321"/>
      <c r="AS94" s="321"/>
      <c r="AT94" s="321"/>
      <c r="AU94" s="321"/>
      <c r="AV94" s="321"/>
      <c r="AW94" s="321"/>
      <c r="AX94" s="321"/>
      <c r="AY94">
        <f>COUNTA($C$94)</f>
        <v>0</v>
      </c>
    </row>
    <row r="95" spans="1:51" ht="26.25" hidden="1" customHeight="1" x14ac:dyDescent="0.15">
      <c r="A95" s="1051">
        <v>26</v>
      </c>
      <c r="B95" s="1051">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0"/>
      <c r="AD95" s="1050"/>
      <c r="AE95" s="1050"/>
      <c r="AF95" s="1050"/>
      <c r="AG95" s="1050"/>
      <c r="AH95" s="324"/>
      <c r="AI95" s="325"/>
      <c r="AJ95" s="325"/>
      <c r="AK95" s="325"/>
      <c r="AL95" s="326"/>
      <c r="AM95" s="327"/>
      <c r="AN95" s="327"/>
      <c r="AO95" s="328"/>
      <c r="AP95" s="321"/>
      <c r="AQ95" s="321"/>
      <c r="AR95" s="321"/>
      <c r="AS95" s="321"/>
      <c r="AT95" s="321"/>
      <c r="AU95" s="321"/>
      <c r="AV95" s="321"/>
      <c r="AW95" s="321"/>
      <c r="AX95" s="321"/>
      <c r="AY95">
        <f>COUNTA($C$95)</f>
        <v>0</v>
      </c>
    </row>
    <row r="96" spans="1:51" ht="26.25" hidden="1" customHeight="1" x14ac:dyDescent="0.15">
      <c r="A96" s="1051">
        <v>27</v>
      </c>
      <c r="B96" s="1051">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0"/>
      <c r="AD96" s="1050"/>
      <c r="AE96" s="1050"/>
      <c r="AF96" s="1050"/>
      <c r="AG96" s="1050"/>
      <c r="AH96" s="324"/>
      <c r="AI96" s="325"/>
      <c r="AJ96" s="325"/>
      <c r="AK96" s="325"/>
      <c r="AL96" s="326"/>
      <c r="AM96" s="327"/>
      <c r="AN96" s="327"/>
      <c r="AO96" s="328"/>
      <c r="AP96" s="321"/>
      <c r="AQ96" s="321"/>
      <c r="AR96" s="321"/>
      <c r="AS96" s="321"/>
      <c r="AT96" s="321"/>
      <c r="AU96" s="321"/>
      <c r="AV96" s="321"/>
      <c r="AW96" s="321"/>
      <c r="AX96" s="321"/>
      <c r="AY96">
        <f>COUNTA($C$96)</f>
        <v>0</v>
      </c>
    </row>
    <row r="97" spans="1:51" ht="26.25" hidden="1" customHeight="1" x14ac:dyDescent="0.15">
      <c r="A97" s="1051">
        <v>28</v>
      </c>
      <c r="B97" s="1051">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0"/>
      <c r="AD97" s="1050"/>
      <c r="AE97" s="1050"/>
      <c r="AF97" s="1050"/>
      <c r="AG97" s="1050"/>
      <c r="AH97" s="324"/>
      <c r="AI97" s="325"/>
      <c r="AJ97" s="325"/>
      <c r="AK97" s="325"/>
      <c r="AL97" s="326"/>
      <c r="AM97" s="327"/>
      <c r="AN97" s="327"/>
      <c r="AO97" s="328"/>
      <c r="AP97" s="321"/>
      <c r="AQ97" s="321"/>
      <c r="AR97" s="321"/>
      <c r="AS97" s="321"/>
      <c r="AT97" s="321"/>
      <c r="AU97" s="321"/>
      <c r="AV97" s="321"/>
      <c r="AW97" s="321"/>
      <c r="AX97" s="321"/>
      <c r="AY97">
        <f>COUNTA($C$97)</f>
        <v>0</v>
      </c>
    </row>
    <row r="98" spans="1:51" ht="26.25" hidden="1" customHeight="1" x14ac:dyDescent="0.15">
      <c r="A98" s="1051">
        <v>29</v>
      </c>
      <c r="B98" s="1051">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0"/>
      <c r="AD98" s="1050"/>
      <c r="AE98" s="1050"/>
      <c r="AF98" s="1050"/>
      <c r="AG98" s="1050"/>
      <c r="AH98" s="324"/>
      <c r="AI98" s="325"/>
      <c r="AJ98" s="325"/>
      <c r="AK98" s="325"/>
      <c r="AL98" s="326"/>
      <c r="AM98" s="327"/>
      <c r="AN98" s="327"/>
      <c r="AO98" s="328"/>
      <c r="AP98" s="321"/>
      <c r="AQ98" s="321"/>
      <c r="AR98" s="321"/>
      <c r="AS98" s="321"/>
      <c r="AT98" s="321"/>
      <c r="AU98" s="321"/>
      <c r="AV98" s="321"/>
      <c r="AW98" s="321"/>
      <c r="AX98" s="321"/>
      <c r="AY98">
        <f>COUNTA($C$98)</f>
        <v>0</v>
      </c>
    </row>
    <row r="99" spans="1:51" ht="26.25" hidden="1" customHeight="1" x14ac:dyDescent="0.15">
      <c r="A99" s="1051">
        <v>30</v>
      </c>
      <c r="B99" s="1051">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0"/>
      <c r="AD99" s="1050"/>
      <c r="AE99" s="1050"/>
      <c r="AF99" s="1050"/>
      <c r="AG99" s="1050"/>
      <c r="AH99" s="324"/>
      <c r="AI99" s="325"/>
      <c r="AJ99" s="325"/>
      <c r="AK99" s="325"/>
      <c r="AL99" s="326"/>
      <c r="AM99" s="327"/>
      <c r="AN99" s="327"/>
      <c r="AO99" s="328"/>
      <c r="AP99" s="321"/>
      <c r="AQ99" s="321"/>
      <c r="AR99" s="321"/>
      <c r="AS99" s="321"/>
      <c r="AT99" s="321"/>
      <c r="AU99" s="321"/>
      <c r="AV99" s="321"/>
      <c r="AW99" s="321"/>
      <c r="AX99" s="321"/>
      <c r="AY99">
        <f>COUNTA($C$99)</f>
        <v>0</v>
      </c>
    </row>
    <row r="100" spans="1:51" hidden="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47"/>
      <c r="B102" s="347"/>
      <c r="C102" s="347" t="s">
        <v>26</v>
      </c>
      <c r="D102" s="347"/>
      <c r="E102" s="347"/>
      <c r="F102" s="347"/>
      <c r="G102" s="347"/>
      <c r="H102" s="347"/>
      <c r="I102" s="347"/>
      <c r="J102" s="277" t="s">
        <v>295</v>
      </c>
      <c r="K102" s="109"/>
      <c r="L102" s="109"/>
      <c r="M102" s="109"/>
      <c r="N102" s="109"/>
      <c r="O102" s="109"/>
      <c r="P102" s="335" t="s">
        <v>27</v>
      </c>
      <c r="Q102" s="335"/>
      <c r="R102" s="335"/>
      <c r="S102" s="335"/>
      <c r="T102" s="335"/>
      <c r="U102" s="335"/>
      <c r="V102" s="335"/>
      <c r="W102" s="335"/>
      <c r="X102" s="335"/>
      <c r="Y102" s="345" t="s">
        <v>347</v>
      </c>
      <c r="Z102" s="346"/>
      <c r="AA102" s="346"/>
      <c r="AB102" s="346"/>
      <c r="AC102" s="277" t="s">
        <v>332</v>
      </c>
      <c r="AD102" s="277"/>
      <c r="AE102" s="277"/>
      <c r="AF102" s="277"/>
      <c r="AG102" s="277"/>
      <c r="AH102" s="345" t="s">
        <v>257</v>
      </c>
      <c r="AI102" s="347"/>
      <c r="AJ102" s="347"/>
      <c r="AK102" s="347"/>
      <c r="AL102" s="347" t="s">
        <v>21</v>
      </c>
      <c r="AM102" s="347"/>
      <c r="AN102" s="347"/>
      <c r="AO102" s="422"/>
      <c r="AP102" s="423" t="s">
        <v>296</v>
      </c>
      <c r="AQ102" s="423"/>
      <c r="AR102" s="423"/>
      <c r="AS102" s="423"/>
      <c r="AT102" s="423"/>
      <c r="AU102" s="423"/>
      <c r="AV102" s="423"/>
      <c r="AW102" s="423"/>
      <c r="AX102" s="423"/>
      <c r="AY102" s="34">
        <f>$AY$100</f>
        <v>0</v>
      </c>
    </row>
    <row r="103" spans="1:51" ht="26.25" hidden="1" customHeight="1" x14ac:dyDescent="0.15">
      <c r="A103" s="1051">
        <v>1</v>
      </c>
      <c r="B103" s="1051">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0"/>
      <c r="AD103" s="1050"/>
      <c r="AE103" s="1050"/>
      <c r="AF103" s="1050"/>
      <c r="AG103" s="1050"/>
      <c r="AH103" s="324"/>
      <c r="AI103" s="325"/>
      <c r="AJ103" s="325"/>
      <c r="AK103" s="325"/>
      <c r="AL103" s="326"/>
      <c r="AM103" s="327"/>
      <c r="AN103" s="327"/>
      <c r="AO103" s="328"/>
      <c r="AP103" s="321"/>
      <c r="AQ103" s="321"/>
      <c r="AR103" s="321"/>
      <c r="AS103" s="321"/>
      <c r="AT103" s="321"/>
      <c r="AU103" s="321"/>
      <c r="AV103" s="321"/>
      <c r="AW103" s="321"/>
      <c r="AX103" s="321"/>
      <c r="AY103" s="34">
        <f>$AY$100</f>
        <v>0</v>
      </c>
    </row>
    <row r="104" spans="1:51" ht="26.25" hidden="1" customHeight="1" x14ac:dyDescent="0.15">
      <c r="A104" s="1051">
        <v>2</v>
      </c>
      <c r="B104" s="1051">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0"/>
      <c r="AD104" s="1050"/>
      <c r="AE104" s="1050"/>
      <c r="AF104" s="1050"/>
      <c r="AG104" s="1050"/>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hidden="1" customHeight="1" x14ac:dyDescent="0.15">
      <c r="A105" s="1051">
        <v>3</v>
      </c>
      <c r="B105" s="1051">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0"/>
      <c r="AD105" s="1050"/>
      <c r="AE105" s="1050"/>
      <c r="AF105" s="1050"/>
      <c r="AG105" s="1050"/>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hidden="1" customHeight="1" x14ac:dyDescent="0.15">
      <c r="A106" s="1051">
        <v>4</v>
      </c>
      <c r="B106" s="1051">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0"/>
      <c r="AD106" s="1050"/>
      <c r="AE106" s="1050"/>
      <c r="AF106" s="1050"/>
      <c r="AG106" s="1050"/>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hidden="1" customHeight="1" x14ac:dyDescent="0.15">
      <c r="A107" s="1051">
        <v>5</v>
      </c>
      <c r="B107" s="1051">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0"/>
      <c r="AD107" s="1050"/>
      <c r="AE107" s="1050"/>
      <c r="AF107" s="1050"/>
      <c r="AG107" s="1050"/>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hidden="1" customHeight="1" x14ac:dyDescent="0.15">
      <c r="A108" s="1051">
        <v>6</v>
      </c>
      <c r="B108" s="1051">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0"/>
      <c r="AD108" s="1050"/>
      <c r="AE108" s="1050"/>
      <c r="AF108" s="1050"/>
      <c r="AG108" s="1050"/>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hidden="1" customHeight="1" x14ac:dyDescent="0.15">
      <c r="A109" s="1051">
        <v>7</v>
      </c>
      <c r="B109" s="1051">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0"/>
      <c r="AD109" s="1050"/>
      <c r="AE109" s="1050"/>
      <c r="AF109" s="1050"/>
      <c r="AG109" s="1050"/>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hidden="1" customHeight="1" x14ac:dyDescent="0.15">
      <c r="A110" s="1051">
        <v>8</v>
      </c>
      <c r="B110" s="1051">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0"/>
      <c r="AD110" s="1050"/>
      <c r="AE110" s="1050"/>
      <c r="AF110" s="1050"/>
      <c r="AG110" s="1050"/>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hidden="1" customHeight="1" x14ac:dyDescent="0.15">
      <c r="A111" s="1051">
        <v>9</v>
      </c>
      <c r="B111" s="1051">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0"/>
      <c r="AD111" s="1050"/>
      <c r="AE111" s="1050"/>
      <c r="AF111" s="1050"/>
      <c r="AG111" s="1050"/>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hidden="1" customHeight="1" x14ac:dyDescent="0.15">
      <c r="A112" s="1051">
        <v>10</v>
      </c>
      <c r="B112" s="1051">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0"/>
      <c r="AD112" s="1050"/>
      <c r="AE112" s="1050"/>
      <c r="AF112" s="1050"/>
      <c r="AG112" s="1050"/>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hidden="1" customHeight="1" x14ac:dyDescent="0.15">
      <c r="A113" s="1051">
        <v>11</v>
      </c>
      <c r="B113" s="1051">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0"/>
      <c r="AD113" s="1050"/>
      <c r="AE113" s="1050"/>
      <c r="AF113" s="1050"/>
      <c r="AG113" s="1050"/>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hidden="1" customHeight="1" x14ac:dyDescent="0.15">
      <c r="A114" s="1051">
        <v>12</v>
      </c>
      <c r="B114" s="1051">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0"/>
      <c r="AD114" s="1050"/>
      <c r="AE114" s="1050"/>
      <c r="AF114" s="1050"/>
      <c r="AG114" s="1050"/>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hidden="1" customHeight="1" x14ac:dyDescent="0.15">
      <c r="A115" s="1051">
        <v>13</v>
      </c>
      <c r="B115" s="1051">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0"/>
      <c r="AD115" s="1050"/>
      <c r="AE115" s="1050"/>
      <c r="AF115" s="1050"/>
      <c r="AG115" s="1050"/>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hidden="1" customHeight="1" x14ac:dyDescent="0.15">
      <c r="A116" s="1051">
        <v>14</v>
      </c>
      <c r="B116" s="1051">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0"/>
      <c r="AD116" s="1050"/>
      <c r="AE116" s="1050"/>
      <c r="AF116" s="1050"/>
      <c r="AG116" s="1050"/>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hidden="1" customHeight="1" x14ac:dyDescent="0.15">
      <c r="A117" s="1051">
        <v>15</v>
      </c>
      <c r="B117" s="1051">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0"/>
      <c r="AD117" s="1050"/>
      <c r="AE117" s="1050"/>
      <c r="AF117" s="1050"/>
      <c r="AG117" s="1050"/>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hidden="1" customHeight="1" x14ac:dyDescent="0.15">
      <c r="A118" s="1051">
        <v>16</v>
      </c>
      <c r="B118" s="1051">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0"/>
      <c r="AD118" s="1050"/>
      <c r="AE118" s="1050"/>
      <c r="AF118" s="1050"/>
      <c r="AG118" s="1050"/>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hidden="1" customHeight="1" x14ac:dyDescent="0.15">
      <c r="A119" s="1051">
        <v>17</v>
      </c>
      <c r="B119" s="1051">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0"/>
      <c r="AD119" s="1050"/>
      <c r="AE119" s="1050"/>
      <c r="AF119" s="1050"/>
      <c r="AG119" s="1050"/>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hidden="1" customHeight="1" x14ac:dyDescent="0.15">
      <c r="A120" s="1051">
        <v>18</v>
      </c>
      <c r="B120" s="1051">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0"/>
      <c r="AD120" s="1050"/>
      <c r="AE120" s="1050"/>
      <c r="AF120" s="1050"/>
      <c r="AG120" s="1050"/>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hidden="1" customHeight="1" x14ac:dyDescent="0.15">
      <c r="A121" s="1051">
        <v>19</v>
      </c>
      <c r="B121" s="1051">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0"/>
      <c r="AD121" s="1050"/>
      <c r="AE121" s="1050"/>
      <c r="AF121" s="1050"/>
      <c r="AG121" s="1050"/>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hidden="1" customHeight="1" x14ac:dyDescent="0.15">
      <c r="A122" s="1051">
        <v>20</v>
      </c>
      <c r="B122" s="1051">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0"/>
      <c r="AD122" s="1050"/>
      <c r="AE122" s="1050"/>
      <c r="AF122" s="1050"/>
      <c r="AG122" s="1050"/>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hidden="1" customHeight="1" x14ac:dyDescent="0.15">
      <c r="A123" s="1051">
        <v>21</v>
      </c>
      <c r="B123" s="1051">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0"/>
      <c r="AD123" s="1050"/>
      <c r="AE123" s="1050"/>
      <c r="AF123" s="1050"/>
      <c r="AG123" s="1050"/>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hidden="1" customHeight="1" x14ac:dyDescent="0.15">
      <c r="A124" s="1051">
        <v>22</v>
      </c>
      <c r="B124" s="1051">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0"/>
      <c r="AD124" s="1050"/>
      <c r="AE124" s="1050"/>
      <c r="AF124" s="1050"/>
      <c r="AG124" s="1050"/>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hidden="1" customHeight="1" x14ac:dyDescent="0.15">
      <c r="A125" s="1051">
        <v>23</v>
      </c>
      <c r="B125" s="1051">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0"/>
      <c r="AD125" s="1050"/>
      <c r="AE125" s="1050"/>
      <c r="AF125" s="1050"/>
      <c r="AG125" s="1050"/>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hidden="1" customHeight="1" x14ac:dyDescent="0.15">
      <c r="A126" s="1051">
        <v>24</v>
      </c>
      <c r="B126" s="1051">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0"/>
      <c r="AD126" s="1050"/>
      <c r="AE126" s="1050"/>
      <c r="AF126" s="1050"/>
      <c r="AG126" s="1050"/>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hidden="1" customHeight="1" x14ac:dyDescent="0.15">
      <c r="A127" s="1051">
        <v>25</v>
      </c>
      <c r="B127" s="1051">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0"/>
      <c r="AD127" s="1050"/>
      <c r="AE127" s="1050"/>
      <c r="AF127" s="1050"/>
      <c r="AG127" s="1050"/>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hidden="1" customHeight="1" x14ac:dyDescent="0.15">
      <c r="A128" s="1051">
        <v>26</v>
      </c>
      <c r="B128" s="1051">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0"/>
      <c r="AD128" s="1050"/>
      <c r="AE128" s="1050"/>
      <c r="AF128" s="1050"/>
      <c r="AG128" s="1050"/>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hidden="1" customHeight="1" x14ac:dyDescent="0.15">
      <c r="A129" s="1051">
        <v>27</v>
      </c>
      <c r="B129" s="1051">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0"/>
      <c r="AD129" s="1050"/>
      <c r="AE129" s="1050"/>
      <c r="AF129" s="1050"/>
      <c r="AG129" s="1050"/>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hidden="1" customHeight="1" x14ac:dyDescent="0.15">
      <c r="A130" s="1051">
        <v>28</v>
      </c>
      <c r="B130" s="1051">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0"/>
      <c r="AD130" s="1050"/>
      <c r="AE130" s="1050"/>
      <c r="AF130" s="1050"/>
      <c r="AG130" s="1050"/>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hidden="1" customHeight="1" x14ac:dyDescent="0.15">
      <c r="A131" s="1051">
        <v>29</v>
      </c>
      <c r="B131" s="1051">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0"/>
      <c r="AD131" s="1050"/>
      <c r="AE131" s="1050"/>
      <c r="AF131" s="1050"/>
      <c r="AG131" s="1050"/>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hidden="1" customHeight="1" x14ac:dyDescent="0.15">
      <c r="A132" s="1051">
        <v>30</v>
      </c>
      <c r="B132" s="1051">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0"/>
      <c r="AD132" s="1050"/>
      <c r="AE132" s="1050"/>
      <c r="AF132" s="1050"/>
      <c r="AG132" s="1050"/>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47"/>
      <c r="B135" s="347"/>
      <c r="C135" s="347" t="s">
        <v>26</v>
      </c>
      <c r="D135" s="347"/>
      <c r="E135" s="347"/>
      <c r="F135" s="347"/>
      <c r="G135" s="347"/>
      <c r="H135" s="347"/>
      <c r="I135" s="347"/>
      <c r="J135" s="277" t="s">
        <v>295</v>
      </c>
      <c r="K135" s="109"/>
      <c r="L135" s="109"/>
      <c r="M135" s="109"/>
      <c r="N135" s="109"/>
      <c r="O135" s="109"/>
      <c r="P135" s="335" t="s">
        <v>27</v>
      </c>
      <c r="Q135" s="335"/>
      <c r="R135" s="335"/>
      <c r="S135" s="335"/>
      <c r="T135" s="335"/>
      <c r="U135" s="335"/>
      <c r="V135" s="335"/>
      <c r="W135" s="335"/>
      <c r="X135" s="335"/>
      <c r="Y135" s="345" t="s">
        <v>347</v>
      </c>
      <c r="Z135" s="346"/>
      <c r="AA135" s="346"/>
      <c r="AB135" s="346"/>
      <c r="AC135" s="277" t="s">
        <v>332</v>
      </c>
      <c r="AD135" s="277"/>
      <c r="AE135" s="277"/>
      <c r="AF135" s="277"/>
      <c r="AG135" s="277"/>
      <c r="AH135" s="345" t="s">
        <v>257</v>
      </c>
      <c r="AI135" s="347"/>
      <c r="AJ135" s="347"/>
      <c r="AK135" s="347"/>
      <c r="AL135" s="347" t="s">
        <v>21</v>
      </c>
      <c r="AM135" s="347"/>
      <c r="AN135" s="347"/>
      <c r="AO135" s="422"/>
      <c r="AP135" s="423" t="s">
        <v>296</v>
      </c>
      <c r="AQ135" s="423"/>
      <c r="AR135" s="423"/>
      <c r="AS135" s="423"/>
      <c r="AT135" s="423"/>
      <c r="AU135" s="423"/>
      <c r="AV135" s="423"/>
      <c r="AW135" s="423"/>
      <c r="AX135" s="423"/>
      <c r="AY135" s="34">
        <f>$AY$133</f>
        <v>0</v>
      </c>
    </row>
    <row r="136" spans="1:51" ht="26.25" hidden="1" customHeight="1" x14ac:dyDescent="0.15">
      <c r="A136" s="1051">
        <v>1</v>
      </c>
      <c r="B136" s="1051">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0"/>
      <c r="AD136" s="1050"/>
      <c r="AE136" s="1050"/>
      <c r="AF136" s="1050"/>
      <c r="AG136" s="1050"/>
      <c r="AH136" s="324"/>
      <c r="AI136" s="325"/>
      <c r="AJ136" s="325"/>
      <c r="AK136" s="325"/>
      <c r="AL136" s="326"/>
      <c r="AM136" s="327"/>
      <c r="AN136" s="327"/>
      <c r="AO136" s="328"/>
      <c r="AP136" s="321"/>
      <c r="AQ136" s="321"/>
      <c r="AR136" s="321"/>
      <c r="AS136" s="321"/>
      <c r="AT136" s="321"/>
      <c r="AU136" s="321"/>
      <c r="AV136" s="321"/>
      <c r="AW136" s="321"/>
      <c r="AX136" s="321"/>
      <c r="AY136" s="34">
        <f>$AY$133</f>
        <v>0</v>
      </c>
    </row>
    <row r="137" spans="1:51" ht="26.25" hidden="1" customHeight="1" x14ac:dyDescent="0.15">
      <c r="A137" s="1051">
        <v>2</v>
      </c>
      <c r="B137" s="1051">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0"/>
      <c r="AD137" s="1050"/>
      <c r="AE137" s="1050"/>
      <c r="AF137" s="1050"/>
      <c r="AG137" s="1050"/>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hidden="1" customHeight="1" x14ac:dyDescent="0.15">
      <c r="A138" s="1051">
        <v>3</v>
      </c>
      <c r="B138" s="1051">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0"/>
      <c r="AD138" s="1050"/>
      <c r="AE138" s="1050"/>
      <c r="AF138" s="1050"/>
      <c r="AG138" s="1050"/>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hidden="1" customHeight="1" x14ac:dyDescent="0.15">
      <c r="A139" s="1051">
        <v>4</v>
      </c>
      <c r="B139" s="1051">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0"/>
      <c r="AD139" s="1050"/>
      <c r="AE139" s="1050"/>
      <c r="AF139" s="1050"/>
      <c r="AG139" s="1050"/>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hidden="1" customHeight="1" x14ac:dyDescent="0.15">
      <c r="A140" s="1051">
        <v>5</v>
      </c>
      <c r="B140" s="1051">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0"/>
      <c r="AD140" s="1050"/>
      <c r="AE140" s="1050"/>
      <c r="AF140" s="1050"/>
      <c r="AG140" s="1050"/>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hidden="1" customHeight="1" x14ac:dyDescent="0.15">
      <c r="A141" s="1051">
        <v>6</v>
      </c>
      <c r="B141" s="1051">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0"/>
      <c r="AD141" s="1050"/>
      <c r="AE141" s="1050"/>
      <c r="AF141" s="1050"/>
      <c r="AG141" s="1050"/>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hidden="1" customHeight="1" x14ac:dyDescent="0.15">
      <c r="A142" s="1051">
        <v>7</v>
      </c>
      <c r="B142" s="1051">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0"/>
      <c r="AD142" s="1050"/>
      <c r="AE142" s="1050"/>
      <c r="AF142" s="1050"/>
      <c r="AG142" s="1050"/>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hidden="1" customHeight="1" x14ac:dyDescent="0.15">
      <c r="A143" s="1051">
        <v>8</v>
      </c>
      <c r="B143" s="1051">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0"/>
      <c r="AD143" s="1050"/>
      <c r="AE143" s="1050"/>
      <c r="AF143" s="1050"/>
      <c r="AG143" s="1050"/>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hidden="1" customHeight="1" x14ac:dyDescent="0.15">
      <c r="A144" s="1051">
        <v>9</v>
      </c>
      <c r="B144" s="1051">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0"/>
      <c r="AD144" s="1050"/>
      <c r="AE144" s="1050"/>
      <c r="AF144" s="1050"/>
      <c r="AG144" s="1050"/>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hidden="1" customHeight="1" x14ac:dyDescent="0.15">
      <c r="A145" s="1051">
        <v>10</v>
      </c>
      <c r="B145" s="1051">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0"/>
      <c r="AD145" s="1050"/>
      <c r="AE145" s="1050"/>
      <c r="AF145" s="1050"/>
      <c r="AG145" s="1050"/>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hidden="1" customHeight="1" x14ac:dyDescent="0.15">
      <c r="A146" s="1051">
        <v>11</v>
      </c>
      <c r="B146" s="1051">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0"/>
      <c r="AD146" s="1050"/>
      <c r="AE146" s="1050"/>
      <c r="AF146" s="1050"/>
      <c r="AG146" s="1050"/>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hidden="1" customHeight="1" x14ac:dyDescent="0.15">
      <c r="A147" s="1051">
        <v>12</v>
      </c>
      <c r="B147" s="1051">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0"/>
      <c r="AD147" s="1050"/>
      <c r="AE147" s="1050"/>
      <c r="AF147" s="1050"/>
      <c r="AG147" s="1050"/>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hidden="1" customHeight="1" x14ac:dyDescent="0.15">
      <c r="A148" s="1051">
        <v>13</v>
      </c>
      <c r="B148" s="1051">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0"/>
      <c r="AD148" s="1050"/>
      <c r="AE148" s="1050"/>
      <c r="AF148" s="1050"/>
      <c r="AG148" s="1050"/>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hidden="1" customHeight="1" x14ac:dyDescent="0.15">
      <c r="A149" s="1051">
        <v>14</v>
      </c>
      <c r="B149" s="1051">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0"/>
      <c r="AD149" s="1050"/>
      <c r="AE149" s="1050"/>
      <c r="AF149" s="1050"/>
      <c r="AG149" s="1050"/>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hidden="1" customHeight="1" x14ac:dyDescent="0.15">
      <c r="A150" s="1051">
        <v>15</v>
      </c>
      <c r="B150" s="1051">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0"/>
      <c r="AD150" s="1050"/>
      <c r="AE150" s="1050"/>
      <c r="AF150" s="1050"/>
      <c r="AG150" s="1050"/>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hidden="1" customHeight="1" x14ac:dyDescent="0.15">
      <c r="A151" s="1051">
        <v>16</v>
      </c>
      <c r="B151" s="1051">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0"/>
      <c r="AD151" s="1050"/>
      <c r="AE151" s="1050"/>
      <c r="AF151" s="1050"/>
      <c r="AG151" s="1050"/>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hidden="1" customHeight="1" x14ac:dyDescent="0.15">
      <c r="A152" s="1051">
        <v>17</v>
      </c>
      <c r="B152" s="1051">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0"/>
      <c r="AD152" s="1050"/>
      <c r="AE152" s="1050"/>
      <c r="AF152" s="1050"/>
      <c r="AG152" s="1050"/>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hidden="1" customHeight="1" x14ac:dyDescent="0.15">
      <c r="A153" s="1051">
        <v>18</v>
      </c>
      <c r="B153" s="1051">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0"/>
      <c r="AD153" s="1050"/>
      <c r="AE153" s="1050"/>
      <c r="AF153" s="1050"/>
      <c r="AG153" s="1050"/>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hidden="1" customHeight="1" x14ac:dyDescent="0.15">
      <c r="A154" s="1051">
        <v>19</v>
      </c>
      <c r="B154" s="1051">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0"/>
      <c r="AD154" s="1050"/>
      <c r="AE154" s="1050"/>
      <c r="AF154" s="1050"/>
      <c r="AG154" s="1050"/>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hidden="1" customHeight="1" x14ac:dyDescent="0.15">
      <c r="A155" s="1051">
        <v>20</v>
      </c>
      <c r="B155" s="1051">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0"/>
      <c r="AD155" s="1050"/>
      <c r="AE155" s="1050"/>
      <c r="AF155" s="1050"/>
      <c r="AG155" s="1050"/>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hidden="1" customHeight="1" x14ac:dyDescent="0.15">
      <c r="A156" s="1051">
        <v>21</v>
      </c>
      <c r="B156" s="1051">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0"/>
      <c r="AD156" s="1050"/>
      <c r="AE156" s="1050"/>
      <c r="AF156" s="1050"/>
      <c r="AG156" s="1050"/>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hidden="1" customHeight="1" x14ac:dyDescent="0.15">
      <c r="A157" s="1051">
        <v>22</v>
      </c>
      <c r="B157" s="1051">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0"/>
      <c r="AD157" s="1050"/>
      <c r="AE157" s="1050"/>
      <c r="AF157" s="1050"/>
      <c r="AG157" s="1050"/>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hidden="1" customHeight="1" x14ac:dyDescent="0.15">
      <c r="A158" s="1051">
        <v>23</v>
      </c>
      <c r="B158" s="1051">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0"/>
      <c r="AD158" s="1050"/>
      <c r="AE158" s="1050"/>
      <c r="AF158" s="1050"/>
      <c r="AG158" s="1050"/>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hidden="1" customHeight="1" x14ac:dyDescent="0.15">
      <c r="A159" s="1051">
        <v>24</v>
      </c>
      <c r="B159" s="1051">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0"/>
      <c r="AD159" s="1050"/>
      <c r="AE159" s="1050"/>
      <c r="AF159" s="1050"/>
      <c r="AG159" s="1050"/>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hidden="1" customHeight="1" x14ac:dyDescent="0.15">
      <c r="A160" s="1051">
        <v>25</v>
      </c>
      <c r="B160" s="1051">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0"/>
      <c r="AD160" s="1050"/>
      <c r="AE160" s="1050"/>
      <c r="AF160" s="1050"/>
      <c r="AG160" s="1050"/>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hidden="1" customHeight="1" x14ac:dyDescent="0.15">
      <c r="A161" s="1051">
        <v>26</v>
      </c>
      <c r="B161" s="1051">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0"/>
      <c r="AD161" s="1050"/>
      <c r="AE161" s="1050"/>
      <c r="AF161" s="1050"/>
      <c r="AG161" s="1050"/>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hidden="1" customHeight="1" x14ac:dyDescent="0.15">
      <c r="A162" s="1051">
        <v>27</v>
      </c>
      <c r="B162" s="1051">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0"/>
      <c r="AD162" s="1050"/>
      <c r="AE162" s="1050"/>
      <c r="AF162" s="1050"/>
      <c r="AG162" s="1050"/>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hidden="1" customHeight="1" x14ac:dyDescent="0.15">
      <c r="A163" s="1051">
        <v>28</v>
      </c>
      <c r="B163" s="1051">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0"/>
      <c r="AD163" s="1050"/>
      <c r="AE163" s="1050"/>
      <c r="AF163" s="1050"/>
      <c r="AG163" s="1050"/>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hidden="1" customHeight="1" x14ac:dyDescent="0.15">
      <c r="A164" s="1051">
        <v>29</v>
      </c>
      <c r="B164" s="1051">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0"/>
      <c r="AD164" s="1050"/>
      <c r="AE164" s="1050"/>
      <c r="AF164" s="1050"/>
      <c r="AG164" s="1050"/>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hidden="1" customHeight="1" x14ac:dyDescent="0.15">
      <c r="A165" s="1051">
        <v>30</v>
      </c>
      <c r="B165" s="1051">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0"/>
      <c r="AD165" s="1050"/>
      <c r="AE165" s="1050"/>
      <c r="AF165" s="1050"/>
      <c r="AG165" s="1050"/>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47"/>
      <c r="B168" s="347"/>
      <c r="C168" s="347" t="s">
        <v>26</v>
      </c>
      <c r="D168" s="347"/>
      <c r="E168" s="347"/>
      <c r="F168" s="347"/>
      <c r="G168" s="347"/>
      <c r="H168" s="347"/>
      <c r="I168" s="347"/>
      <c r="J168" s="277" t="s">
        <v>295</v>
      </c>
      <c r="K168" s="109"/>
      <c r="L168" s="109"/>
      <c r="M168" s="109"/>
      <c r="N168" s="109"/>
      <c r="O168" s="109"/>
      <c r="P168" s="335" t="s">
        <v>27</v>
      </c>
      <c r="Q168" s="335"/>
      <c r="R168" s="335"/>
      <c r="S168" s="335"/>
      <c r="T168" s="335"/>
      <c r="U168" s="335"/>
      <c r="V168" s="335"/>
      <c r="W168" s="335"/>
      <c r="X168" s="335"/>
      <c r="Y168" s="345" t="s">
        <v>347</v>
      </c>
      <c r="Z168" s="346"/>
      <c r="AA168" s="346"/>
      <c r="AB168" s="346"/>
      <c r="AC168" s="277" t="s">
        <v>332</v>
      </c>
      <c r="AD168" s="277"/>
      <c r="AE168" s="277"/>
      <c r="AF168" s="277"/>
      <c r="AG168" s="277"/>
      <c r="AH168" s="345" t="s">
        <v>257</v>
      </c>
      <c r="AI168" s="347"/>
      <c r="AJ168" s="347"/>
      <c r="AK168" s="347"/>
      <c r="AL168" s="347" t="s">
        <v>21</v>
      </c>
      <c r="AM168" s="347"/>
      <c r="AN168" s="347"/>
      <c r="AO168" s="422"/>
      <c r="AP168" s="423" t="s">
        <v>296</v>
      </c>
      <c r="AQ168" s="423"/>
      <c r="AR168" s="423"/>
      <c r="AS168" s="423"/>
      <c r="AT168" s="423"/>
      <c r="AU168" s="423"/>
      <c r="AV168" s="423"/>
      <c r="AW168" s="423"/>
      <c r="AX168" s="423"/>
      <c r="AY168" s="34">
        <f>$AY$166</f>
        <v>0</v>
      </c>
    </row>
    <row r="169" spans="1:51" ht="26.25" hidden="1" customHeight="1" x14ac:dyDescent="0.15">
      <c r="A169" s="1051">
        <v>1</v>
      </c>
      <c r="B169" s="1051">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0"/>
      <c r="AD169" s="1050"/>
      <c r="AE169" s="1050"/>
      <c r="AF169" s="1050"/>
      <c r="AG169" s="1050"/>
      <c r="AH169" s="324"/>
      <c r="AI169" s="325"/>
      <c r="AJ169" s="325"/>
      <c r="AK169" s="325"/>
      <c r="AL169" s="326"/>
      <c r="AM169" s="327"/>
      <c r="AN169" s="327"/>
      <c r="AO169" s="328"/>
      <c r="AP169" s="321"/>
      <c r="AQ169" s="321"/>
      <c r="AR169" s="321"/>
      <c r="AS169" s="321"/>
      <c r="AT169" s="321"/>
      <c r="AU169" s="321"/>
      <c r="AV169" s="321"/>
      <c r="AW169" s="321"/>
      <c r="AX169" s="321"/>
      <c r="AY169" s="34">
        <f>$AY$166</f>
        <v>0</v>
      </c>
    </row>
    <row r="170" spans="1:51" ht="26.25" hidden="1" customHeight="1" x14ac:dyDescent="0.15">
      <c r="A170" s="1051">
        <v>2</v>
      </c>
      <c r="B170" s="1051">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0"/>
      <c r="AD170" s="1050"/>
      <c r="AE170" s="1050"/>
      <c r="AF170" s="1050"/>
      <c r="AG170" s="1050"/>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hidden="1" customHeight="1" x14ac:dyDescent="0.15">
      <c r="A171" s="1051">
        <v>3</v>
      </c>
      <c r="B171" s="1051">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0"/>
      <c r="AD171" s="1050"/>
      <c r="AE171" s="1050"/>
      <c r="AF171" s="1050"/>
      <c r="AG171" s="1050"/>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hidden="1" customHeight="1" x14ac:dyDescent="0.15">
      <c r="A172" s="1051">
        <v>4</v>
      </c>
      <c r="B172" s="1051">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0"/>
      <c r="AD172" s="1050"/>
      <c r="AE172" s="1050"/>
      <c r="AF172" s="1050"/>
      <c r="AG172" s="1050"/>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hidden="1" customHeight="1" x14ac:dyDescent="0.15">
      <c r="A173" s="1051">
        <v>5</v>
      </c>
      <c r="B173" s="1051">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0"/>
      <c r="AD173" s="1050"/>
      <c r="AE173" s="1050"/>
      <c r="AF173" s="1050"/>
      <c r="AG173" s="1050"/>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hidden="1" customHeight="1" x14ac:dyDescent="0.15">
      <c r="A174" s="1051">
        <v>6</v>
      </c>
      <c r="B174" s="1051">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0"/>
      <c r="AD174" s="1050"/>
      <c r="AE174" s="1050"/>
      <c r="AF174" s="1050"/>
      <c r="AG174" s="1050"/>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hidden="1" customHeight="1" x14ac:dyDescent="0.15">
      <c r="A175" s="1051">
        <v>7</v>
      </c>
      <c r="B175" s="1051">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0"/>
      <c r="AD175" s="1050"/>
      <c r="AE175" s="1050"/>
      <c r="AF175" s="1050"/>
      <c r="AG175" s="1050"/>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hidden="1" customHeight="1" x14ac:dyDescent="0.15">
      <c r="A176" s="1051">
        <v>8</v>
      </c>
      <c r="B176" s="1051">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0"/>
      <c r="AD176" s="1050"/>
      <c r="AE176" s="1050"/>
      <c r="AF176" s="1050"/>
      <c r="AG176" s="1050"/>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hidden="1" customHeight="1" x14ac:dyDescent="0.15">
      <c r="A177" s="1051">
        <v>9</v>
      </c>
      <c r="B177" s="1051">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0"/>
      <c r="AD177" s="1050"/>
      <c r="AE177" s="1050"/>
      <c r="AF177" s="1050"/>
      <c r="AG177" s="1050"/>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hidden="1" customHeight="1" x14ac:dyDescent="0.15">
      <c r="A178" s="1051">
        <v>10</v>
      </c>
      <c r="B178" s="1051">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0"/>
      <c r="AD178" s="1050"/>
      <c r="AE178" s="1050"/>
      <c r="AF178" s="1050"/>
      <c r="AG178" s="1050"/>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hidden="1" customHeight="1" x14ac:dyDescent="0.15">
      <c r="A179" s="1051">
        <v>11</v>
      </c>
      <c r="B179" s="1051">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0"/>
      <c r="AD179" s="1050"/>
      <c r="AE179" s="1050"/>
      <c r="AF179" s="1050"/>
      <c r="AG179" s="1050"/>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hidden="1" customHeight="1" x14ac:dyDescent="0.15">
      <c r="A180" s="1051">
        <v>12</v>
      </c>
      <c r="B180" s="1051">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0"/>
      <c r="AD180" s="1050"/>
      <c r="AE180" s="1050"/>
      <c r="AF180" s="1050"/>
      <c r="AG180" s="1050"/>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hidden="1" customHeight="1" x14ac:dyDescent="0.15">
      <c r="A181" s="1051">
        <v>13</v>
      </c>
      <c r="B181" s="1051">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0"/>
      <c r="AD181" s="1050"/>
      <c r="AE181" s="1050"/>
      <c r="AF181" s="1050"/>
      <c r="AG181" s="1050"/>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hidden="1" customHeight="1" x14ac:dyDescent="0.15">
      <c r="A182" s="1051">
        <v>14</v>
      </c>
      <c r="B182" s="1051">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0"/>
      <c r="AD182" s="1050"/>
      <c r="AE182" s="1050"/>
      <c r="AF182" s="1050"/>
      <c r="AG182" s="1050"/>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hidden="1" customHeight="1" x14ac:dyDescent="0.15">
      <c r="A183" s="1051">
        <v>15</v>
      </c>
      <c r="B183" s="1051">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0"/>
      <c r="AD183" s="1050"/>
      <c r="AE183" s="1050"/>
      <c r="AF183" s="1050"/>
      <c r="AG183" s="1050"/>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hidden="1" customHeight="1" x14ac:dyDescent="0.15">
      <c r="A184" s="1051">
        <v>16</v>
      </c>
      <c r="B184" s="1051">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0"/>
      <c r="AD184" s="1050"/>
      <c r="AE184" s="1050"/>
      <c r="AF184" s="1050"/>
      <c r="AG184" s="1050"/>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hidden="1" customHeight="1" x14ac:dyDescent="0.15">
      <c r="A185" s="1051">
        <v>17</v>
      </c>
      <c r="B185" s="1051">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0"/>
      <c r="AD185" s="1050"/>
      <c r="AE185" s="1050"/>
      <c r="AF185" s="1050"/>
      <c r="AG185" s="1050"/>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hidden="1" customHeight="1" x14ac:dyDescent="0.15">
      <c r="A186" s="1051">
        <v>18</v>
      </c>
      <c r="B186" s="1051">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0"/>
      <c r="AD186" s="1050"/>
      <c r="AE186" s="1050"/>
      <c r="AF186" s="1050"/>
      <c r="AG186" s="1050"/>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hidden="1" customHeight="1" x14ac:dyDescent="0.15">
      <c r="A187" s="1051">
        <v>19</v>
      </c>
      <c r="B187" s="1051">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0"/>
      <c r="AD187" s="1050"/>
      <c r="AE187" s="1050"/>
      <c r="AF187" s="1050"/>
      <c r="AG187" s="1050"/>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hidden="1" customHeight="1" x14ac:dyDescent="0.15">
      <c r="A188" s="1051">
        <v>20</v>
      </c>
      <c r="B188" s="1051">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0"/>
      <c r="AD188" s="1050"/>
      <c r="AE188" s="1050"/>
      <c r="AF188" s="1050"/>
      <c r="AG188" s="1050"/>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hidden="1" customHeight="1" x14ac:dyDescent="0.15">
      <c r="A189" s="1051">
        <v>21</v>
      </c>
      <c r="B189" s="1051">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0"/>
      <c r="AD189" s="1050"/>
      <c r="AE189" s="1050"/>
      <c r="AF189" s="1050"/>
      <c r="AG189" s="1050"/>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hidden="1" customHeight="1" x14ac:dyDescent="0.15">
      <c r="A190" s="1051">
        <v>22</v>
      </c>
      <c r="B190" s="1051">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0"/>
      <c r="AD190" s="1050"/>
      <c r="AE190" s="1050"/>
      <c r="AF190" s="1050"/>
      <c r="AG190" s="1050"/>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hidden="1" customHeight="1" x14ac:dyDescent="0.15">
      <c r="A191" s="1051">
        <v>23</v>
      </c>
      <c r="B191" s="1051">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0"/>
      <c r="AD191" s="1050"/>
      <c r="AE191" s="1050"/>
      <c r="AF191" s="1050"/>
      <c r="AG191" s="1050"/>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hidden="1" customHeight="1" x14ac:dyDescent="0.15">
      <c r="A192" s="1051">
        <v>24</v>
      </c>
      <c r="B192" s="1051">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0"/>
      <c r="AD192" s="1050"/>
      <c r="AE192" s="1050"/>
      <c r="AF192" s="1050"/>
      <c r="AG192" s="1050"/>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hidden="1" customHeight="1" x14ac:dyDescent="0.15">
      <c r="A193" s="1051">
        <v>25</v>
      </c>
      <c r="B193" s="1051">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0"/>
      <c r="AD193" s="1050"/>
      <c r="AE193" s="1050"/>
      <c r="AF193" s="1050"/>
      <c r="AG193" s="1050"/>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hidden="1" customHeight="1" x14ac:dyDescent="0.15">
      <c r="A194" s="1051">
        <v>26</v>
      </c>
      <c r="B194" s="1051">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0"/>
      <c r="AD194" s="1050"/>
      <c r="AE194" s="1050"/>
      <c r="AF194" s="1050"/>
      <c r="AG194" s="1050"/>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hidden="1" customHeight="1" x14ac:dyDescent="0.15">
      <c r="A195" s="1051">
        <v>27</v>
      </c>
      <c r="B195" s="1051">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0"/>
      <c r="AD195" s="1050"/>
      <c r="AE195" s="1050"/>
      <c r="AF195" s="1050"/>
      <c r="AG195" s="1050"/>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hidden="1" customHeight="1" x14ac:dyDescent="0.15">
      <c r="A196" s="1051">
        <v>28</v>
      </c>
      <c r="B196" s="1051">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0"/>
      <c r="AD196" s="1050"/>
      <c r="AE196" s="1050"/>
      <c r="AF196" s="1050"/>
      <c r="AG196" s="1050"/>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hidden="1" customHeight="1" x14ac:dyDescent="0.15">
      <c r="A197" s="1051">
        <v>29</v>
      </c>
      <c r="B197" s="1051">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0"/>
      <c r="AD197" s="1050"/>
      <c r="AE197" s="1050"/>
      <c r="AF197" s="1050"/>
      <c r="AG197" s="1050"/>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hidden="1" customHeight="1" x14ac:dyDescent="0.15">
      <c r="A198" s="1051">
        <v>30</v>
      </c>
      <c r="B198" s="1051">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0"/>
      <c r="AD198" s="1050"/>
      <c r="AE198" s="1050"/>
      <c r="AF198" s="1050"/>
      <c r="AG198" s="1050"/>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47"/>
      <c r="B201" s="347"/>
      <c r="C201" s="347" t="s">
        <v>26</v>
      </c>
      <c r="D201" s="347"/>
      <c r="E201" s="347"/>
      <c r="F201" s="347"/>
      <c r="G201" s="347"/>
      <c r="H201" s="347"/>
      <c r="I201" s="347"/>
      <c r="J201" s="277" t="s">
        <v>295</v>
      </c>
      <c r="K201" s="109"/>
      <c r="L201" s="109"/>
      <c r="M201" s="109"/>
      <c r="N201" s="109"/>
      <c r="O201" s="109"/>
      <c r="P201" s="335" t="s">
        <v>27</v>
      </c>
      <c r="Q201" s="335"/>
      <c r="R201" s="335"/>
      <c r="S201" s="335"/>
      <c r="T201" s="335"/>
      <c r="U201" s="335"/>
      <c r="V201" s="335"/>
      <c r="W201" s="335"/>
      <c r="X201" s="335"/>
      <c r="Y201" s="345" t="s">
        <v>347</v>
      </c>
      <c r="Z201" s="346"/>
      <c r="AA201" s="346"/>
      <c r="AB201" s="346"/>
      <c r="AC201" s="277" t="s">
        <v>332</v>
      </c>
      <c r="AD201" s="277"/>
      <c r="AE201" s="277"/>
      <c r="AF201" s="277"/>
      <c r="AG201" s="277"/>
      <c r="AH201" s="345" t="s">
        <v>257</v>
      </c>
      <c r="AI201" s="347"/>
      <c r="AJ201" s="347"/>
      <c r="AK201" s="347"/>
      <c r="AL201" s="347" t="s">
        <v>21</v>
      </c>
      <c r="AM201" s="347"/>
      <c r="AN201" s="347"/>
      <c r="AO201" s="422"/>
      <c r="AP201" s="423" t="s">
        <v>296</v>
      </c>
      <c r="AQ201" s="423"/>
      <c r="AR201" s="423"/>
      <c r="AS201" s="423"/>
      <c r="AT201" s="423"/>
      <c r="AU201" s="423"/>
      <c r="AV201" s="423"/>
      <c r="AW201" s="423"/>
      <c r="AX201" s="423"/>
      <c r="AY201" s="34">
        <f>$AY$199</f>
        <v>0</v>
      </c>
    </row>
    <row r="202" spans="1:51" ht="26.25" hidden="1" customHeight="1" x14ac:dyDescent="0.15">
      <c r="A202" s="1051">
        <v>1</v>
      </c>
      <c r="B202" s="1051">
        <v>1</v>
      </c>
      <c r="C202" s="418"/>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0"/>
      <c r="AD202" s="1050"/>
      <c r="AE202" s="1050"/>
      <c r="AF202" s="1050"/>
      <c r="AG202" s="1050"/>
      <c r="AH202" s="324"/>
      <c r="AI202" s="325"/>
      <c r="AJ202" s="325"/>
      <c r="AK202" s="325"/>
      <c r="AL202" s="326"/>
      <c r="AM202" s="327"/>
      <c r="AN202" s="327"/>
      <c r="AO202" s="328"/>
      <c r="AP202" s="321"/>
      <c r="AQ202" s="321"/>
      <c r="AR202" s="321"/>
      <c r="AS202" s="321"/>
      <c r="AT202" s="321"/>
      <c r="AU202" s="321"/>
      <c r="AV202" s="321"/>
      <c r="AW202" s="321"/>
      <c r="AX202" s="321"/>
      <c r="AY202" s="34">
        <f>$AY$199</f>
        <v>0</v>
      </c>
    </row>
    <row r="203" spans="1:51" ht="26.25" hidden="1" customHeight="1" x14ac:dyDescent="0.15">
      <c r="A203" s="1051">
        <v>2</v>
      </c>
      <c r="B203" s="1051">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0"/>
      <c r="AD203" s="1050"/>
      <c r="AE203" s="1050"/>
      <c r="AF203" s="1050"/>
      <c r="AG203" s="1050"/>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hidden="1" customHeight="1" x14ac:dyDescent="0.15">
      <c r="A204" s="1051">
        <v>3</v>
      </c>
      <c r="B204" s="1051">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0"/>
      <c r="AD204" s="1050"/>
      <c r="AE204" s="1050"/>
      <c r="AF204" s="1050"/>
      <c r="AG204" s="1050"/>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hidden="1" customHeight="1" x14ac:dyDescent="0.15">
      <c r="A205" s="1051">
        <v>4</v>
      </c>
      <c r="B205" s="1051">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0"/>
      <c r="AD205" s="1050"/>
      <c r="AE205" s="1050"/>
      <c r="AF205" s="1050"/>
      <c r="AG205" s="1050"/>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hidden="1" customHeight="1" x14ac:dyDescent="0.15">
      <c r="A206" s="1051">
        <v>5</v>
      </c>
      <c r="B206" s="1051">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0"/>
      <c r="AD206" s="1050"/>
      <c r="AE206" s="1050"/>
      <c r="AF206" s="1050"/>
      <c r="AG206" s="1050"/>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hidden="1" customHeight="1" x14ac:dyDescent="0.15">
      <c r="A207" s="1051">
        <v>6</v>
      </c>
      <c r="B207" s="1051">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0"/>
      <c r="AD207" s="1050"/>
      <c r="AE207" s="1050"/>
      <c r="AF207" s="1050"/>
      <c r="AG207" s="1050"/>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hidden="1" customHeight="1" x14ac:dyDescent="0.15">
      <c r="A208" s="1051">
        <v>7</v>
      </c>
      <c r="B208" s="1051">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0"/>
      <c r="AD208" s="1050"/>
      <c r="AE208" s="1050"/>
      <c r="AF208" s="1050"/>
      <c r="AG208" s="1050"/>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hidden="1" customHeight="1" x14ac:dyDescent="0.15">
      <c r="A209" s="1051">
        <v>8</v>
      </c>
      <c r="B209" s="1051">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0"/>
      <c r="AD209" s="1050"/>
      <c r="AE209" s="1050"/>
      <c r="AF209" s="1050"/>
      <c r="AG209" s="1050"/>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hidden="1" customHeight="1" x14ac:dyDescent="0.15">
      <c r="A210" s="1051">
        <v>9</v>
      </c>
      <c r="B210" s="1051">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0"/>
      <c r="AD210" s="1050"/>
      <c r="AE210" s="1050"/>
      <c r="AF210" s="1050"/>
      <c r="AG210" s="1050"/>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hidden="1" customHeight="1" x14ac:dyDescent="0.15">
      <c r="A211" s="1051">
        <v>10</v>
      </c>
      <c r="B211" s="1051">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0"/>
      <c r="AD211" s="1050"/>
      <c r="AE211" s="1050"/>
      <c r="AF211" s="1050"/>
      <c r="AG211" s="1050"/>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hidden="1" customHeight="1" x14ac:dyDescent="0.15">
      <c r="A212" s="1051">
        <v>11</v>
      </c>
      <c r="B212" s="1051">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0"/>
      <c r="AD212" s="1050"/>
      <c r="AE212" s="1050"/>
      <c r="AF212" s="1050"/>
      <c r="AG212" s="1050"/>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hidden="1" customHeight="1" x14ac:dyDescent="0.15">
      <c r="A213" s="1051">
        <v>12</v>
      </c>
      <c r="B213" s="1051">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0"/>
      <c r="AD213" s="1050"/>
      <c r="AE213" s="1050"/>
      <c r="AF213" s="1050"/>
      <c r="AG213" s="1050"/>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hidden="1" customHeight="1" x14ac:dyDescent="0.15">
      <c r="A214" s="1051">
        <v>13</v>
      </c>
      <c r="B214" s="1051">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0"/>
      <c r="AD214" s="1050"/>
      <c r="AE214" s="1050"/>
      <c r="AF214" s="1050"/>
      <c r="AG214" s="1050"/>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hidden="1" customHeight="1" x14ac:dyDescent="0.15">
      <c r="A215" s="1051">
        <v>14</v>
      </c>
      <c r="B215" s="1051">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0"/>
      <c r="AD215" s="1050"/>
      <c r="AE215" s="1050"/>
      <c r="AF215" s="1050"/>
      <c r="AG215" s="1050"/>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hidden="1" customHeight="1" x14ac:dyDescent="0.15">
      <c r="A216" s="1051">
        <v>15</v>
      </c>
      <c r="B216" s="1051">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0"/>
      <c r="AD216" s="1050"/>
      <c r="AE216" s="1050"/>
      <c r="AF216" s="1050"/>
      <c r="AG216" s="1050"/>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hidden="1" customHeight="1" x14ac:dyDescent="0.15">
      <c r="A217" s="1051">
        <v>16</v>
      </c>
      <c r="B217" s="1051">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0"/>
      <c r="AD217" s="1050"/>
      <c r="AE217" s="1050"/>
      <c r="AF217" s="1050"/>
      <c r="AG217" s="1050"/>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hidden="1" customHeight="1" x14ac:dyDescent="0.15">
      <c r="A218" s="1051">
        <v>17</v>
      </c>
      <c r="B218" s="1051">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0"/>
      <c r="AD218" s="1050"/>
      <c r="AE218" s="1050"/>
      <c r="AF218" s="1050"/>
      <c r="AG218" s="1050"/>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hidden="1" customHeight="1" x14ac:dyDescent="0.15">
      <c r="A219" s="1051">
        <v>18</v>
      </c>
      <c r="B219" s="1051">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0"/>
      <c r="AD219" s="1050"/>
      <c r="AE219" s="1050"/>
      <c r="AF219" s="1050"/>
      <c r="AG219" s="1050"/>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hidden="1" customHeight="1" x14ac:dyDescent="0.15">
      <c r="A220" s="1051">
        <v>19</v>
      </c>
      <c r="B220" s="1051">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0"/>
      <c r="AD220" s="1050"/>
      <c r="AE220" s="1050"/>
      <c r="AF220" s="1050"/>
      <c r="AG220" s="1050"/>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hidden="1" customHeight="1" x14ac:dyDescent="0.15">
      <c r="A221" s="1051">
        <v>20</v>
      </c>
      <c r="B221" s="1051">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0"/>
      <c r="AD221" s="1050"/>
      <c r="AE221" s="1050"/>
      <c r="AF221" s="1050"/>
      <c r="AG221" s="1050"/>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hidden="1" customHeight="1" x14ac:dyDescent="0.15">
      <c r="A222" s="1051">
        <v>21</v>
      </c>
      <c r="B222" s="1051">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0"/>
      <c r="AD222" s="1050"/>
      <c r="AE222" s="1050"/>
      <c r="AF222" s="1050"/>
      <c r="AG222" s="1050"/>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hidden="1" customHeight="1" x14ac:dyDescent="0.15">
      <c r="A223" s="1051">
        <v>22</v>
      </c>
      <c r="B223" s="1051">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0"/>
      <c r="AD223" s="1050"/>
      <c r="AE223" s="1050"/>
      <c r="AF223" s="1050"/>
      <c r="AG223" s="1050"/>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hidden="1" customHeight="1" x14ac:dyDescent="0.15">
      <c r="A224" s="1051">
        <v>23</v>
      </c>
      <c r="B224" s="1051">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0"/>
      <c r="AD224" s="1050"/>
      <c r="AE224" s="1050"/>
      <c r="AF224" s="1050"/>
      <c r="AG224" s="1050"/>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hidden="1" customHeight="1" x14ac:dyDescent="0.15">
      <c r="A225" s="1051">
        <v>24</v>
      </c>
      <c r="B225" s="1051">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0"/>
      <c r="AD225" s="1050"/>
      <c r="AE225" s="1050"/>
      <c r="AF225" s="1050"/>
      <c r="AG225" s="1050"/>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hidden="1" customHeight="1" x14ac:dyDescent="0.15">
      <c r="A226" s="1051">
        <v>25</v>
      </c>
      <c r="B226" s="1051">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0"/>
      <c r="AD226" s="1050"/>
      <c r="AE226" s="1050"/>
      <c r="AF226" s="1050"/>
      <c r="AG226" s="1050"/>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hidden="1" customHeight="1" x14ac:dyDescent="0.15">
      <c r="A227" s="1051">
        <v>26</v>
      </c>
      <c r="B227" s="1051">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0"/>
      <c r="AD227" s="1050"/>
      <c r="AE227" s="1050"/>
      <c r="AF227" s="1050"/>
      <c r="AG227" s="1050"/>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hidden="1" customHeight="1" x14ac:dyDescent="0.15">
      <c r="A228" s="1051">
        <v>27</v>
      </c>
      <c r="B228" s="1051">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0"/>
      <c r="AD228" s="1050"/>
      <c r="AE228" s="1050"/>
      <c r="AF228" s="1050"/>
      <c r="AG228" s="1050"/>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hidden="1" customHeight="1" x14ac:dyDescent="0.15">
      <c r="A229" s="1051">
        <v>28</v>
      </c>
      <c r="B229" s="1051">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0"/>
      <c r="AD229" s="1050"/>
      <c r="AE229" s="1050"/>
      <c r="AF229" s="1050"/>
      <c r="AG229" s="1050"/>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hidden="1" customHeight="1" x14ac:dyDescent="0.15">
      <c r="A230" s="1051">
        <v>29</v>
      </c>
      <c r="B230" s="1051">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0"/>
      <c r="AD230" s="1050"/>
      <c r="AE230" s="1050"/>
      <c r="AF230" s="1050"/>
      <c r="AG230" s="1050"/>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hidden="1" customHeight="1" x14ac:dyDescent="0.15">
      <c r="A231" s="1051">
        <v>30</v>
      </c>
      <c r="B231" s="1051">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0"/>
      <c r="AD231" s="1050"/>
      <c r="AE231" s="1050"/>
      <c r="AF231" s="1050"/>
      <c r="AG231" s="1050"/>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47"/>
      <c r="B234" s="347"/>
      <c r="C234" s="347" t="s">
        <v>26</v>
      </c>
      <c r="D234" s="347"/>
      <c r="E234" s="347"/>
      <c r="F234" s="347"/>
      <c r="G234" s="347"/>
      <c r="H234" s="347"/>
      <c r="I234" s="347"/>
      <c r="J234" s="277" t="s">
        <v>295</v>
      </c>
      <c r="K234" s="109"/>
      <c r="L234" s="109"/>
      <c r="M234" s="109"/>
      <c r="N234" s="109"/>
      <c r="O234" s="109"/>
      <c r="P234" s="335" t="s">
        <v>27</v>
      </c>
      <c r="Q234" s="335"/>
      <c r="R234" s="335"/>
      <c r="S234" s="335"/>
      <c r="T234" s="335"/>
      <c r="U234" s="335"/>
      <c r="V234" s="335"/>
      <c r="W234" s="335"/>
      <c r="X234" s="335"/>
      <c r="Y234" s="345" t="s">
        <v>347</v>
      </c>
      <c r="Z234" s="346"/>
      <c r="AA234" s="346"/>
      <c r="AB234" s="346"/>
      <c r="AC234" s="277" t="s">
        <v>332</v>
      </c>
      <c r="AD234" s="277"/>
      <c r="AE234" s="277"/>
      <c r="AF234" s="277"/>
      <c r="AG234" s="277"/>
      <c r="AH234" s="345" t="s">
        <v>257</v>
      </c>
      <c r="AI234" s="347"/>
      <c r="AJ234" s="347"/>
      <c r="AK234" s="347"/>
      <c r="AL234" s="347" t="s">
        <v>21</v>
      </c>
      <c r="AM234" s="347"/>
      <c r="AN234" s="347"/>
      <c r="AO234" s="422"/>
      <c r="AP234" s="423" t="s">
        <v>296</v>
      </c>
      <c r="AQ234" s="423"/>
      <c r="AR234" s="423"/>
      <c r="AS234" s="423"/>
      <c r="AT234" s="423"/>
      <c r="AU234" s="423"/>
      <c r="AV234" s="423"/>
      <c r="AW234" s="423"/>
      <c r="AX234" s="423"/>
      <c r="AY234" s="91">
        <f>$AY$232</f>
        <v>0</v>
      </c>
    </row>
    <row r="235" spans="1:51" ht="26.25" hidden="1" customHeight="1" x14ac:dyDescent="0.15">
      <c r="A235" s="1051">
        <v>1</v>
      </c>
      <c r="B235" s="1051">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0"/>
      <c r="AD235" s="1050"/>
      <c r="AE235" s="1050"/>
      <c r="AF235" s="1050"/>
      <c r="AG235" s="1050"/>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hidden="1" customHeight="1" x14ac:dyDescent="0.15">
      <c r="A236" s="1051">
        <v>2</v>
      </c>
      <c r="B236" s="1051">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0"/>
      <c r="AD236" s="1050"/>
      <c r="AE236" s="1050"/>
      <c r="AF236" s="1050"/>
      <c r="AG236" s="1050"/>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hidden="1" customHeight="1" x14ac:dyDescent="0.15">
      <c r="A237" s="1051">
        <v>3</v>
      </c>
      <c r="B237" s="1051">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0"/>
      <c r="AD237" s="1050"/>
      <c r="AE237" s="1050"/>
      <c r="AF237" s="1050"/>
      <c r="AG237" s="1050"/>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hidden="1" customHeight="1" x14ac:dyDescent="0.15">
      <c r="A238" s="1051">
        <v>4</v>
      </c>
      <c r="B238" s="1051">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0"/>
      <c r="AD238" s="1050"/>
      <c r="AE238" s="1050"/>
      <c r="AF238" s="1050"/>
      <c r="AG238" s="1050"/>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hidden="1" customHeight="1" x14ac:dyDescent="0.15">
      <c r="A239" s="1051">
        <v>5</v>
      </c>
      <c r="B239" s="1051">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0"/>
      <c r="AD239" s="1050"/>
      <c r="AE239" s="1050"/>
      <c r="AF239" s="1050"/>
      <c r="AG239" s="1050"/>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hidden="1" customHeight="1" x14ac:dyDescent="0.15">
      <c r="A240" s="1051">
        <v>6</v>
      </c>
      <c r="B240" s="1051">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0"/>
      <c r="AD240" s="1050"/>
      <c r="AE240" s="1050"/>
      <c r="AF240" s="1050"/>
      <c r="AG240" s="1050"/>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hidden="1" customHeight="1" x14ac:dyDescent="0.15">
      <c r="A241" s="1051">
        <v>7</v>
      </c>
      <c r="B241" s="1051">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0"/>
      <c r="AD241" s="1050"/>
      <c r="AE241" s="1050"/>
      <c r="AF241" s="1050"/>
      <c r="AG241" s="1050"/>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hidden="1" customHeight="1" x14ac:dyDescent="0.15">
      <c r="A242" s="1051">
        <v>8</v>
      </c>
      <c r="B242" s="1051">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0"/>
      <c r="AD242" s="1050"/>
      <c r="AE242" s="1050"/>
      <c r="AF242" s="1050"/>
      <c r="AG242" s="1050"/>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hidden="1" customHeight="1" x14ac:dyDescent="0.15">
      <c r="A243" s="1051">
        <v>9</v>
      </c>
      <c r="B243" s="1051">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0"/>
      <c r="AD243" s="1050"/>
      <c r="AE243" s="1050"/>
      <c r="AF243" s="1050"/>
      <c r="AG243" s="1050"/>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hidden="1" customHeight="1" x14ac:dyDescent="0.15">
      <c r="A244" s="1051">
        <v>10</v>
      </c>
      <c r="B244" s="1051">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0"/>
      <c r="AD244" s="1050"/>
      <c r="AE244" s="1050"/>
      <c r="AF244" s="1050"/>
      <c r="AG244" s="1050"/>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hidden="1" customHeight="1" x14ac:dyDescent="0.15">
      <c r="A245" s="1051">
        <v>11</v>
      </c>
      <c r="B245" s="1051">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0"/>
      <c r="AD245" s="1050"/>
      <c r="AE245" s="1050"/>
      <c r="AF245" s="1050"/>
      <c r="AG245" s="1050"/>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hidden="1" customHeight="1" x14ac:dyDescent="0.15">
      <c r="A246" s="1051">
        <v>12</v>
      </c>
      <c r="B246" s="1051">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0"/>
      <c r="AD246" s="1050"/>
      <c r="AE246" s="1050"/>
      <c r="AF246" s="1050"/>
      <c r="AG246" s="1050"/>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hidden="1" customHeight="1" x14ac:dyDescent="0.15">
      <c r="A247" s="1051">
        <v>13</v>
      </c>
      <c r="B247" s="1051">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0"/>
      <c r="AD247" s="1050"/>
      <c r="AE247" s="1050"/>
      <c r="AF247" s="1050"/>
      <c r="AG247" s="1050"/>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hidden="1" customHeight="1" x14ac:dyDescent="0.15">
      <c r="A248" s="1051">
        <v>14</v>
      </c>
      <c r="B248" s="1051">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0"/>
      <c r="AD248" s="1050"/>
      <c r="AE248" s="1050"/>
      <c r="AF248" s="1050"/>
      <c r="AG248" s="1050"/>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hidden="1" customHeight="1" x14ac:dyDescent="0.15">
      <c r="A249" s="1051">
        <v>15</v>
      </c>
      <c r="B249" s="1051">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0"/>
      <c r="AD249" s="1050"/>
      <c r="AE249" s="1050"/>
      <c r="AF249" s="1050"/>
      <c r="AG249" s="1050"/>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hidden="1" customHeight="1" x14ac:dyDescent="0.15">
      <c r="A250" s="1051">
        <v>16</v>
      </c>
      <c r="B250" s="1051">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0"/>
      <c r="AD250" s="1050"/>
      <c r="AE250" s="1050"/>
      <c r="AF250" s="1050"/>
      <c r="AG250" s="1050"/>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hidden="1" customHeight="1" x14ac:dyDescent="0.15">
      <c r="A251" s="1051">
        <v>17</v>
      </c>
      <c r="B251" s="1051">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0"/>
      <c r="AD251" s="1050"/>
      <c r="AE251" s="1050"/>
      <c r="AF251" s="1050"/>
      <c r="AG251" s="1050"/>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hidden="1" customHeight="1" x14ac:dyDescent="0.15">
      <c r="A252" s="1051">
        <v>18</v>
      </c>
      <c r="B252" s="1051">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0"/>
      <c r="AD252" s="1050"/>
      <c r="AE252" s="1050"/>
      <c r="AF252" s="1050"/>
      <c r="AG252" s="1050"/>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hidden="1" customHeight="1" x14ac:dyDescent="0.15">
      <c r="A253" s="1051">
        <v>19</v>
      </c>
      <c r="B253" s="1051">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0"/>
      <c r="AD253" s="1050"/>
      <c r="AE253" s="1050"/>
      <c r="AF253" s="1050"/>
      <c r="AG253" s="1050"/>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hidden="1" customHeight="1" x14ac:dyDescent="0.15">
      <c r="A254" s="1051">
        <v>20</v>
      </c>
      <c r="B254" s="1051">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0"/>
      <c r="AD254" s="1050"/>
      <c r="AE254" s="1050"/>
      <c r="AF254" s="1050"/>
      <c r="AG254" s="1050"/>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hidden="1" customHeight="1" x14ac:dyDescent="0.15">
      <c r="A255" s="1051">
        <v>21</v>
      </c>
      <c r="B255" s="1051">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0"/>
      <c r="AD255" s="1050"/>
      <c r="AE255" s="1050"/>
      <c r="AF255" s="1050"/>
      <c r="AG255" s="1050"/>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hidden="1" customHeight="1" x14ac:dyDescent="0.15">
      <c r="A256" s="1051">
        <v>22</v>
      </c>
      <c r="B256" s="1051">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0"/>
      <c r="AD256" s="1050"/>
      <c r="AE256" s="1050"/>
      <c r="AF256" s="1050"/>
      <c r="AG256" s="1050"/>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hidden="1" customHeight="1" x14ac:dyDescent="0.15">
      <c r="A257" s="1051">
        <v>23</v>
      </c>
      <c r="B257" s="1051">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0"/>
      <c r="AD257" s="1050"/>
      <c r="AE257" s="1050"/>
      <c r="AF257" s="1050"/>
      <c r="AG257" s="1050"/>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hidden="1" customHeight="1" x14ac:dyDescent="0.15">
      <c r="A258" s="1051">
        <v>24</v>
      </c>
      <c r="B258" s="1051">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0"/>
      <c r="AD258" s="1050"/>
      <c r="AE258" s="1050"/>
      <c r="AF258" s="1050"/>
      <c r="AG258" s="1050"/>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hidden="1" customHeight="1" x14ac:dyDescent="0.15">
      <c r="A259" s="1051">
        <v>25</v>
      </c>
      <c r="B259" s="1051">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0"/>
      <c r="AD259" s="1050"/>
      <c r="AE259" s="1050"/>
      <c r="AF259" s="1050"/>
      <c r="AG259" s="1050"/>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hidden="1" customHeight="1" x14ac:dyDescent="0.15">
      <c r="A260" s="1051">
        <v>26</v>
      </c>
      <c r="B260" s="1051">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0"/>
      <c r="AD260" s="1050"/>
      <c r="AE260" s="1050"/>
      <c r="AF260" s="1050"/>
      <c r="AG260" s="1050"/>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hidden="1" customHeight="1" x14ac:dyDescent="0.15">
      <c r="A261" s="1051">
        <v>27</v>
      </c>
      <c r="B261" s="1051">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0"/>
      <c r="AD261" s="1050"/>
      <c r="AE261" s="1050"/>
      <c r="AF261" s="1050"/>
      <c r="AG261" s="1050"/>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hidden="1" customHeight="1" x14ac:dyDescent="0.15">
      <c r="A262" s="1051">
        <v>28</v>
      </c>
      <c r="B262" s="1051">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0"/>
      <c r="AD262" s="1050"/>
      <c r="AE262" s="1050"/>
      <c r="AF262" s="1050"/>
      <c r="AG262" s="1050"/>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hidden="1" customHeight="1" x14ac:dyDescent="0.15">
      <c r="A263" s="1051">
        <v>29</v>
      </c>
      <c r="B263" s="1051">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0"/>
      <c r="AD263" s="1050"/>
      <c r="AE263" s="1050"/>
      <c r="AF263" s="1050"/>
      <c r="AG263" s="1050"/>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hidden="1" customHeight="1" x14ac:dyDescent="0.15">
      <c r="A264" s="1051">
        <v>30</v>
      </c>
      <c r="B264" s="1051">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0"/>
      <c r="AD264" s="1050"/>
      <c r="AE264" s="1050"/>
      <c r="AF264" s="1050"/>
      <c r="AG264" s="1050"/>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47"/>
      <c r="B267" s="347"/>
      <c r="C267" s="347" t="s">
        <v>26</v>
      </c>
      <c r="D267" s="347"/>
      <c r="E267" s="347"/>
      <c r="F267" s="347"/>
      <c r="G267" s="347"/>
      <c r="H267" s="347"/>
      <c r="I267" s="347"/>
      <c r="J267" s="277" t="s">
        <v>295</v>
      </c>
      <c r="K267" s="109"/>
      <c r="L267" s="109"/>
      <c r="M267" s="109"/>
      <c r="N267" s="109"/>
      <c r="O267" s="109"/>
      <c r="P267" s="335" t="s">
        <v>27</v>
      </c>
      <c r="Q267" s="335"/>
      <c r="R267" s="335"/>
      <c r="S267" s="335"/>
      <c r="T267" s="335"/>
      <c r="U267" s="335"/>
      <c r="V267" s="335"/>
      <c r="W267" s="335"/>
      <c r="X267" s="335"/>
      <c r="Y267" s="345" t="s">
        <v>347</v>
      </c>
      <c r="Z267" s="346"/>
      <c r="AA267" s="346"/>
      <c r="AB267" s="346"/>
      <c r="AC267" s="277" t="s">
        <v>332</v>
      </c>
      <c r="AD267" s="277"/>
      <c r="AE267" s="277"/>
      <c r="AF267" s="277"/>
      <c r="AG267" s="277"/>
      <c r="AH267" s="345" t="s">
        <v>257</v>
      </c>
      <c r="AI267" s="347"/>
      <c r="AJ267" s="347"/>
      <c r="AK267" s="347"/>
      <c r="AL267" s="347" t="s">
        <v>21</v>
      </c>
      <c r="AM267" s="347"/>
      <c r="AN267" s="347"/>
      <c r="AO267" s="422"/>
      <c r="AP267" s="423" t="s">
        <v>296</v>
      </c>
      <c r="AQ267" s="423"/>
      <c r="AR267" s="423"/>
      <c r="AS267" s="423"/>
      <c r="AT267" s="423"/>
      <c r="AU267" s="423"/>
      <c r="AV267" s="423"/>
      <c r="AW267" s="423"/>
      <c r="AX267" s="423"/>
      <c r="AY267" s="34">
        <f>$AY$265</f>
        <v>0</v>
      </c>
    </row>
    <row r="268" spans="1:51" ht="26.25" hidden="1" customHeight="1" x14ac:dyDescent="0.15">
      <c r="A268" s="1051">
        <v>1</v>
      </c>
      <c r="B268" s="1051">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0"/>
      <c r="AD268" s="1050"/>
      <c r="AE268" s="1050"/>
      <c r="AF268" s="1050"/>
      <c r="AG268" s="1050"/>
      <c r="AH268" s="324"/>
      <c r="AI268" s="325"/>
      <c r="AJ268" s="325"/>
      <c r="AK268" s="325"/>
      <c r="AL268" s="326"/>
      <c r="AM268" s="327"/>
      <c r="AN268" s="327"/>
      <c r="AO268" s="328"/>
      <c r="AP268" s="321"/>
      <c r="AQ268" s="321"/>
      <c r="AR268" s="321"/>
      <c r="AS268" s="321"/>
      <c r="AT268" s="321"/>
      <c r="AU268" s="321"/>
      <c r="AV268" s="321"/>
      <c r="AW268" s="321"/>
      <c r="AX268" s="321"/>
      <c r="AY268" s="34">
        <f>$AY$265</f>
        <v>0</v>
      </c>
    </row>
    <row r="269" spans="1:51" ht="26.25" hidden="1" customHeight="1" x14ac:dyDescent="0.15">
      <c r="A269" s="1051">
        <v>2</v>
      </c>
      <c r="B269" s="1051">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0"/>
      <c r="AD269" s="1050"/>
      <c r="AE269" s="1050"/>
      <c r="AF269" s="1050"/>
      <c r="AG269" s="1050"/>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hidden="1" customHeight="1" x14ac:dyDescent="0.15">
      <c r="A270" s="1051">
        <v>3</v>
      </c>
      <c r="B270" s="1051">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0"/>
      <c r="AD270" s="1050"/>
      <c r="AE270" s="1050"/>
      <c r="AF270" s="1050"/>
      <c r="AG270" s="1050"/>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hidden="1" customHeight="1" x14ac:dyDescent="0.15">
      <c r="A271" s="1051">
        <v>4</v>
      </c>
      <c r="B271" s="1051">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0"/>
      <c r="AD271" s="1050"/>
      <c r="AE271" s="1050"/>
      <c r="AF271" s="1050"/>
      <c r="AG271" s="1050"/>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hidden="1" customHeight="1" x14ac:dyDescent="0.15">
      <c r="A272" s="1051">
        <v>5</v>
      </c>
      <c r="B272" s="1051">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0"/>
      <c r="AD272" s="1050"/>
      <c r="AE272" s="1050"/>
      <c r="AF272" s="1050"/>
      <c r="AG272" s="1050"/>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hidden="1" customHeight="1" x14ac:dyDescent="0.15">
      <c r="A273" s="1051">
        <v>6</v>
      </c>
      <c r="B273" s="1051">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0"/>
      <c r="AD273" s="1050"/>
      <c r="AE273" s="1050"/>
      <c r="AF273" s="1050"/>
      <c r="AG273" s="1050"/>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hidden="1" customHeight="1" x14ac:dyDescent="0.15">
      <c r="A274" s="1051">
        <v>7</v>
      </c>
      <c r="B274" s="1051">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0"/>
      <c r="AD274" s="1050"/>
      <c r="AE274" s="1050"/>
      <c r="AF274" s="1050"/>
      <c r="AG274" s="1050"/>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hidden="1" customHeight="1" x14ac:dyDescent="0.15">
      <c r="A275" s="1051">
        <v>8</v>
      </c>
      <c r="B275" s="1051">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0"/>
      <c r="AD275" s="1050"/>
      <c r="AE275" s="1050"/>
      <c r="AF275" s="1050"/>
      <c r="AG275" s="1050"/>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hidden="1" customHeight="1" x14ac:dyDescent="0.15">
      <c r="A276" s="1051">
        <v>9</v>
      </c>
      <c r="B276" s="1051">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0"/>
      <c r="AD276" s="1050"/>
      <c r="AE276" s="1050"/>
      <c r="AF276" s="1050"/>
      <c r="AG276" s="1050"/>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hidden="1" customHeight="1" x14ac:dyDescent="0.15">
      <c r="A277" s="1051">
        <v>10</v>
      </c>
      <c r="B277" s="1051">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0"/>
      <c r="AD277" s="1050"/>
      <c r="AE277" s="1050"/>
      <c r="AF277" s="1050"/>
      <c r="AG277" s="1050"/>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hidden="1" customHeight="1" x14ac:dyDescent="0.15">
      <c r="A278" s="1051">
        <v>11</v>
      </c>
      <c r="B278" s="1051">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0"/>
      <c r="AD278" s="1050"/>
      <c r="AE278" s="1050"/>
      <c r="AF278" s="1050"/>
      <c r="AG278" s="1050"/>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hidden="1" customHeight="1" x14ac:dyDescent="0.15">
      <c r="A279" s="1051">
        <v>12</v>
      </c>
      <c r="B279" s="1051">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0"/>
      <c r="AD279" s="1050"/>
      <c r="AE279" s="1050"/>
      <c r="AF279" s="1050"/>
      <c r="AG279" s="1050"/>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hidden="1" customHeight="1" x14ac:dyDescent="0.15">
      <c r="A280" s="1051">
        <v>13</v>
      </c>
      <c r="B280" s="1051">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0"/>
      <c r="AD280" s="1050"/>
      <c r="AE280" s="1050"/>
      <c r="AF280" s="1050"/>
      <c r="AG280" s="1050"/>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hidden="1" customHeight="1" x14ac:dyDescent="0.15">
      <c r="A281" s="1051">
        <v>14</v>
      </c>
      <c r="B281" s="1051">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0"/>
      <c r="AD281" s="1050"/>
      <c r="AE281" s="1050"/>
      <c r="AF281" s="1050"/>
      <c r="AG281" s="1050"/>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hidden="1" customHeight="1" x14ac:dyDescent="0.15">
      <c r="A282" s="1051">
        <v>15</v>
      </c>
      <c r="B282" s="1051">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0"/>
      <c r="AD282" s="1050"/>
      <c r="AE282" s="1050"/>
      <c r="AF282" s="1050"/>
      <c r="AG282" s="1050"/>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hidden="1" customHeight="1" x14ac:dyDescent="0.15">
      <c r="A283" s="1051">
        <v>16</v>
      </c>
      <c r="B283" s="1051">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0"/>
      <c r="AD283" s="1050"/>
      <c r="AE283" s="1050"/>
      <c r="AF283" s="1050"/>
      <c r="AG283" s="1050"/>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hidden="1" customHeight="1" x14ac:dyDescent="0.15">
      <c r="A284" s="1051">
        <v>17</v>
      </c>
      <c r="B284" s="1051">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0"/>
      <c r="AD284" s="1050"/>
      <c r="AE284" s="1050"/>
      <c r="AF284" s="1050"/>
      <c r="AG284" s="1050"/>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hidden="1" customHeight="1" x14ac:dyDescent="0.15">
      <c r="A285" s="1051">
        <v>18</v>
      </c>
      <c r="B285" s="1051">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0"/>
      <c r="AD285" s="1050"/>
      <c r="AE285" s="1050"/>
      <c r="AF285" s="1050"/>
      <c r="AG285" s="1050"/>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hidden="1" customHeight="1" x14ac:dyDescent="0.15">
      <c r="A286" s="1051">
        <v>19</v>
      </c>
      <c r="B286" s="1051">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0"/>
      <c r="AD286" s="1050"/>
      <c r="AE286" s="1050"/>
      <c r="AF286" s="1050"/>
      <c r="AG286" s="1050"/>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hidden="1" customHeight="1" x14ac:dyDescent="0.15">
      <c r="A287" s="1051">
        <v>20</v>
      </c>
      <c r="B287" s="1051">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0"/>
      <c r="AD287" s="1050"/>
      <c r="AE287" s="1050"/>
      <c r="AF287" s="1050"/>
      <c r="AG287" s="1050"/>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hidden="1" customHeight="1" x14ac:dyDescent="0.15">
      <c r="A288" s="1051">
        <v>21</v>
      </c>
      <c r="B288" s="1051">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0"/>
      <c r="AD288" s="1050"/>
      <c r="AE288" s="1050"/>
      <c r="AF288" s="1050"/>
      <c r="AG288" s="1050"/>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hidden="1" customHeight="1" x14ac:dyDescent="0.15">
      <c r="A289" s="1051">
        <v>22</v>
      </c>
      <c r="B289" s="1051">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0"/>
      <c r="AD289" s="1050"/>
      <c r="AE289" s="1050"/>
      <c r="AF289" s="1050"/>
      <c r="AG289" s="1050"/>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hidden="1" customHeight="1" x14ac:dyDescent="0.15">
      <c r="A290" s="1051">
        <v>23</v>
      </c>
      <c r="B290" s="1051">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0"/>
      <c r="AD290" s="1050"/>
      <c r="AE290" s="1050"/>
      <c r="AF290" s="1050"/>
      <c r="AG290" s="1050"/>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hidden="1" customHeight="1" x14ac:dyDescent="0.15">
      <c r="A291" s="1051">
        <v>24</v>
      </c>
      <c r="B291" s="1051">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0"/>
      <c r="AD291" s="1050"/>
      <c r="AE291" s="1050"/>
      <c r="AF291" s="1050"/>
      <c r="AG291" s="1050"/>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hidden="1" customHeight="1" x14ac:dyDescent="0.15">
      <c r="A292" s="1051">
        <v>25</v>
      </c>
      <c r="B292" s="1051">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0"/>
      <c r="AD292" s="1050"/>
      <c r="AE292" s="1050"/>
      <c r="AF292" s="1050"/>
      <c r="AG292" s="1050"/>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hidden="1" customHeight="1" x14ac:dyDescent="0.15">
      <c r="A293" s="1051">
        <v>26</v>
      </c>
      <c r="B293" s="1051">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0"/>
      <c r="AD293" s="1050"/>
      <c r="AE293" s="1050"/>
      <c r="AF293" s="1050"/>
      <c r="AG293" s="1050"/>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hidden="1" customHeight="1" x14ac:dyDescent="0.15">
      <c r="A294" s="1051">
        <v>27</v>
      </c>
      <c r="B294" s="1051">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0"/>
      <c r="AD294" s="1050"/>
      <c r="AE294" s="1050"/>
      <c r="AF294" s="1050"/>
      <c r="AG294" s="1050"/>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hidden="1" customHeight="1" x14ac:dyDescent="0.15">
      <c r="A295" s="1051">
        <v>28</v>
      </c>
      <c r="B295" s="1051">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0"/>
      <c r="AD295" s="1050"/>
      <c r="AE295" s="1050"/>
      <c r="AF295" s="1050"/>
      <c r="AG295" s="1050"/>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hidden="1" customHeight="1" x14ac:dyDescent="0.15">
      <c r="A296" s="1051">
        <v>29</v>
      </c>
      <c r="B296" s="1051">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0"/>
      <c r="AD296" s="1050"/>
      <c r="AE296" s="1050"/>
      <c r="AF296" s="1050"/>
      <c r="AG296" s="1050"/>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hidden="1" customHeight="1" x14ac:dyDescent="0.15">
      <c r="A297" s="1051">
        <v>30</v>
      </c>
      <c r="B297" s="1051">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0"/>
      <c r="AD297" s="1050"/>
      <c r="AE297" s="1050"/>
      <c r="AF297" s="1050"/>
      <c r="AG297" s="1050"/>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47"/>
      <c r="B300" s="347"/>
      <c r="C300" s="347" t="s">
        <v>26</v>
      </c>
      <c r="D300" s="347"/>
      <c r="E300" s="347"/>
      <c r="F300" s="347"/>
      <c r="G300" s="347"/>
      <c r="H300" s="347"/>
      <c r="I300" s="347"/>
      <c r="J300" s="277" t="s">
        <v>295</v>
      </c>
      <c r="K300" s="109"/>
      <c r="L300" s="109"/>
      <c r="M300" s="109"/>
      <c r="N300" s="109"/>
      <c r="O300" s="109"/>
      <c r="P300" s="335" t="s">
        <v>27</v>
      </c>
      <c r="Q300" s="335"/>
      <c r="R300" s="335"/>
      <c r="S300" s="335"/>
      <c r="T300" s="335"/>
      <c r="U300" s="335"/>
      <c r="V300" s="335"/>
      <c r="W300" s="335"/>
      <c r="X300" s="335"/>
      <c r="Y300" s="345" t="s">
        <v>347</v>
      </c>
      <c r="Z300" s="346"/>
      <c r="AA300" s="346"/>
      <c r="AB300" s="346"/>
      <c r="AC300" s="277" t="s">
        <v>332</v>
      </c>
      <c r="AD300" s="277"/>
      <c r="AE300" s="277"/>
      <c r="AF300" s="277"/>
      <c r="AG300" s="277"/>
      <c r="AH300" s="345" t="s">
        <v>257</v>
      </c>
      <c r="AI300" s="347"/>
      <c r="AJ300" s="347"/>
      <c r="AK300" s="347"/>
      <c r="AL300" s="347" t="s">
        <v>21</v>
      </c>
      <c r="AM300" s="347"/>
      <c r="AN300" s="347"/>
      <c r="AO300" s="422"/>
      <c r="AP300" s="423" t="s">
        <v>296</v>
      </c>
      <c r="AQ300" s="423"/>
      <c r="AR300" s="423"/>
      <c r="AS300" s="423"/>
      <c r="AT300" s="423"/>
      <c r="AU300" s="423"/>
      <c r="AV300" s="423"/>
      <c r="AW300" s="423"/>
      <c r="AX300" s="423"/>
      <c r="AY300" s="34">
        <f>$AY$298</f>
        <v>0</v>
      </c>
    </row>
    <row r="301" spans="1:51" ht="26.25" hidden="1" customHeight="1" x14ac:dyDescent="0.15">
      <c r="A301" s="1051">
        <v>1</v>
      </c>
      <c r="B301" s="1051">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0"/>
      <c r="AD301" s="1050"/>
      <c r="AE301" s="1050"/>
      <c r="AF301" s="1050"/>
      <c r="AG301" s="1050"/>
      <c r="AH301" s="324"/>
      <c r="AI301" s="325"/>
      <c r="AJ301" s="325"/>
      <c r="AK301" s="325"/>
      <c r="AL301" s="326"/>
      <c r="AM301" s="327"/>
      <c r="AN301" s="327"/>
      <c r="AO301" s="328"/>
      <c r="AP301" s="321"/>
      <c r="AQ301" s="321"/>
      <c r="AR301" s="321"/>
      <c r="AS301" s="321"/>
      <c r="AT301" s="321"/>
      <c r="AU301" s="321"/>
      <c r="AV301" s="321"/>
      <c r="AW301" s="321"/>
      <c r="AX301" s="321"/>
      <c r="AY301" s="34">
        <f>$AY$298</f>
        <v>0</v>
      </c>
    </row>
    <row r="302" spans="1:51" ht="26.25" hidden="1" customHeight="1" x14ac:dyDescent="0.15">
      <c r="A302" s="1051">
        <v>2</v>
      </c>
      <c r="B302" s="1051">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0"/>
      <c r="AD302" s="1050"/>
      <c r="AE302" s="1050"/>
      <c r="AF302" s="1050"/>
      <c r="AG302" s="1050"/>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hidden="1" customHeight="1" x14ac:dyDescent="0.15">
      <c r="A303" s="1051">
        <v>3</v>
      </c>
      <c r="B303" s="1051">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0"/>
      <c r="AD303" s="1050"/>
      <c r="AE303" s="1050"/>
      <c r="AF303" s="1050"/>
      <c r="AG303" s="1050"/>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hidden="1" customHeight="1" x14ac:dyDescent="0.15">
      <c r="A304" s="1051">
        <v>4</v>
      </c>
      <c r="B304" s="1051">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0"/>
      <c r="AD304" s="1050"/>
      <c r="AE304" s="1050"/>
      <c r="AF304" s="1050"/>
      <c r="AG304" s="1050"/>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hidden="1" customHeight="1" x14ac:dyDescent="0.15">
      <c r="A305" s="1051">
        <v>5</v>
      </c>
      <c r="B305" s="1051">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0"/>
      <c r="AD305" s="1050"/>
      <c r="AE305" s="1050"/>
      <c r="AF305" s="1050"/>
      <c r="AG305" s="1050"/>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hidden="1" customHeight="1" x14ac:dyDescent="0.15">
      <c r="A306" s="1051">
        <v>6</v>
      </c>
      <c r="B306" s="1051">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0"/>
      <c r="AD306" s="1050"/>
      <c r="AE306" s="1050"/>
      <c r="AF306" s="1050"/>
      <c r="AG306" s="1050"/>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hidden="1" customHeight="1" x14ac:dyDescent="0.15">
      <c r="A307" s="1051">
        <v>7</v>
      </c>
      <c r="B307" s="1051">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0"/>
      <c r="AD307" s="1050"/>
      <c r="AE307" s="1050"/>
      <c r="AF307" s="1050"/>
      <c r="AG307" s="1050"/>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hidden="1" customHeight="1" x14ac:dyDescent="0.15">
      <c r="A308" s="1051">
        <v>8</v>
      </c>
      <c r="B308" s="1051">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0"/>
      <c r="AD308" s="1050"/>
      <c r="AE308" s="1050"/>
      <c r="AF308" s="1050"/>
      <c r="AG308" s="1050"/>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hidden="1" customHeight="1" x14ac:dyDescent="0.15">
      <c r="A309" s="1051">
        <v>9</v>
      </c>
      <c r="B309" s="1051">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0"/>
      <c r="AD309" s="1050"/>
      <c r="AE309" s="1050"/>
      <c r="AF309" s="1050"/>
      <c r="AG309" s="1050"/>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hidden="1" customHeight="1" x14ac:dyDescent="0.15">
      <c r="A310" s="1051">
        <v>10</v>
      </c>
      <c r="B310" s="1051">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0"/>
      <c r="AD310" s="1050"/>
      <c r="AE310" s="1050"/>
      <c r="AF310" s="1050"/>
      <c r="AG310" s="1050"/>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hidden="1" customHeight="1" x14ac:dyDescent="0.15">
      <c r="A311" s="1051">
        <v>11</v>
      </c>
      <c r="B311" s="1051">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0"/>
      <c r="AD311" s="1050"/>
      <c r="AE311" s="1050"/>
      <c r="AF311" s="1050"/>
      <c r="AG311" s="1050"/>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hidden="1" customHeight="1" x14ac:dyDescent="0.15">
      <c r="A312" s="1051">
        <v>12</v>
      </c>
      <c r="B312" s="1051">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0"/>
      <c r="AD312" s="1050"/>
      <c r="AE312" s="1050"/>
      <c r="AF312" s="1050"/>
      <c r="AG312" s="1050"/>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hidden="1" customHeight="1" x14ac:dyDescent="0.15">
      <c r="A313" s="1051">
        <v>13</v>
      </c>
      <c r="B313" s="1051">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0"/>
      <c r="AD313" s="1050"/>
      <c r="AE313" s="1050"/>
      <c r="AF313" s="1050"/>
      <c r="AG313" s="1050"/>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hidden="1" customHeight="1" x14ac:dyDescent="0.15">
      <c r="A314" s="1051">
        <v>14</v>
      </c>
      <c r="B314" s="1051">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0"/>
      <c r="AD314" s="1050"/>
      <c r="AE314" s="1050"/>
      <c r="AF314" s="1050"/>
      <c r="AG314" s="1050"/>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hidden="1" customHeight="1" x14ac:dyDescent="0.15">
      <c r="A315" s="1051">
        <v>15</v>
      </c>
      <c r="B315" s="1051">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0"/>
      <c r="AD315" s="1050"/>
      <c r="AE315" s="1050"/>
      <c r="AF315" s="1050"/>
      <c r="AG315" s="1050"/>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hidden="1" customHeight="1" x14ac:dyDescent="0.15">
      <c r="A316" s="1051">
        <v>16</v>
      </c>
      <c r="B316" s="1051">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0"/>
      <c r="AD316" s="1050"/>
      <c r="AE316" s="1050"/>
      <c r="AF316" s="1050"/>
      <c r="AG316" s="1050"/>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hidden="1" customHeight="1" x14ac:dyDescent="0.15">
      <c r="A317" s="1051">
        <v>17</v>
      </c>
      <c r="B317" s="1051">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0"/>
      <c r="AD317" s="1050"/>
      <c r="AE317" s="1050"/>
      <c r="AF317" s="1050"/>
      <c r="AG317" s="1050"/>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hidden="1" customHeight="1" x14ac:dyDescent="0.15">
      <c r="A318" s="1051">
        <v>18</v>
      </c>
      <c r="B318" s="1051">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0"/>
      <c r="AD318" s="1050"/>
      <c r="AE318" s="1050"/>
      <c r="AF318" s="1050"/>
      <c r="AG318" s="1050"/>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hidden="1" customHeight="1" x14ac:dyDescent="0.15">
      <c r="A319" s="1051">
        <v>19</v>
      </c>
      <c r="B319" s="1051">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0"/>
      <c r="AD319" s="1050"/>
      <c r="AE319" s="1050"/>
      <c r="AF319" s="1050"/>
      <c r="AG319" s="1050"/>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hidden="1" customHeight="1" x14ac:dyDescent="0.15">
      <c r="A320" s="1051">
        <v>20</v>
      </c>
      <c r="B320" s="1051">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0"/>
      <c r="AD320" s="1050"/>
      <c r="AE320" s="1050"/>
      <c r="AF320" s="1050"/>
      <c r="AG320" s="1050"/>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hidden="1" customHeight="1" x14ac:dyDescent="0.15">
      <c r="A321" s="1051">
        <v>21</v>
      </c>
      <c r="B321" s="1051">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0"/>
      <c r="AD321" s="1050"/>
      <c r="AE321" s="1050"/>
      <c r="AF321" s="1050"/>
      <c r="AG321" s="1050"/>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hidden="1" customHeight="1" x14ac:dyDescent="0.15">
      <c r="A322" s="1051">
        <v>22</v>
      </c>
      <c r="B322" s="1051">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0"/>
      <c r="AD322" s="1050"/>
      <c r="AE322" s="1050"/>
      <c r="AF322" s="1050"/>
      <c r="AG322" s="1050"/>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hidden="1" customHeight="1" x14ac:dyDescent="0.15">
      <c r="A323" s="1051">
        <v>23</v>
      </c>
      <c r="B323" s="1051">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0"/>
      <c r="AD323" s="1050"/>
      <c r="AE323" s="1050"/>
      <c r="AF323" s="1050"/>
      <c r="AG323" s="1050"/>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hidden="1" customHeight="1" x14ac:dyDescent="0.15">
      <c r="A324" s="1051">
        <v>24</v>
      </c>
      <c r="B324" s="1051">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0"/>
      <c r="AD324" s="1050"/>
      <c r="AE324" s="1050"/>
      <c r="AF324" s="1050"/>
      <c r="AG324" s="1050"/>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hidden="1" customHeight="1" x14ac:dyDescent="0.15">
      <c r="A325" s="1051">
        <v>25</v>
      </c>
      <c r="B325" s="1051">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0"/>
      <c r="AD325" s="1050"/>
      <c r="AE325" s="1050"/>
      <c r="AF325" s="1050"/>
      <c r="AG325" s="1050"/>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hidden="1" customHeight="1" x14ac:dyDescent="0.15">
      <c r="A326" s="1051">
        <v>26</v>
      </c>
      <c r="B326" s="1051">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0"/>
      <c r="AD326" s="1050"/>
      <c r="AE326" s="1050"/>
      <c r="AF326" s="1050"/>
      <c r="AG326" s="1050"/>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hidden="1" customHeight="1" x14ac:dyDescent="0.15">
      <c r="A327" s="1051">
        <v>27</v>
      </c>
      <c r="B327" s="1051">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0"/>
      <c r="AD327" s="1050"/>
      <c r="AE327" s="1050"/>
      <c r="AF327" s="1050"/>
      <c r="AG327" s="1050"/>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hidden="1" customHeight="1" x14ac:dyDescent="0.15">
      <c r="A328" s="1051">
        <v>28</v>
      </c>
      <c r="B328" s="1051">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0"/>
      <c r="AD328" s="1050"/>
      <c r="AE328" s="1050"/>
      <c r="AF328" s="1050"/>
      <c r="AG328" s="1050"/>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hidden="1" customHeight="1" x14ac:dyDescent="0.15">
      <c r="A329" s="1051">
        <v>29</v>
      </c>
      <c r="B329" s="1051">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0"/>
      <c r="AD329" s="1050"/>
      <c r="AE329" s="1050"/>
      <c r="AF329" s="1050"/>
      <c r="AG329" s="1050"/>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hidden="1" customHeight="1" x14ac:dyDescent="0.15">
      <c r="A330" s="1051">
        <v>30</v>
      </c>
      <c r="B330" s="1051">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0"/>
      <c r="AD330" s="1050"/>
      <c r="AE330" s="1050"/>
      <c r="AF330" s="1050"/>
      <c r="AG330" s="1050"/>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47"/>
      <c r="B333" s="347"/>
      <c r="C333" s="347" t="s">
        <v>26</v>
      </c>
      <c r="D333" s="347"/>
      <c r="E333" s="347"/>
      <c r="F333" s="347"/>
      <c r="G333" s="347"/>
      <c r="H333" s="347"/>
      <c r="I333" s="347"/>
      <c r="J333" s="277" t="s">
        <v>295</v>
      </c>
      <c r="K333" s="109"/>
      <c r="L333" s="109"/>
      <c r="M333" s="109"/>
      <c r="N333" s="109"/>
      <c r="O333" s="109"/>
      <c r="P333" s="335" t="s">
        <v>27</v>
      </c>
      <c r="Q333" s="335"/>
      <c r="R333" s="335"/>
      <c r="S333" s="335"/>
      <c r="T333" s="335"/>
      <c r="U333" s="335"/>
      <c r="V333" s="335"/>
      <c r="W333" s="335"/>
      <c r="X333" s="335"/>
      <c r="Y333" s="345" t="s">
        <v>347</v>
      </c>
      <c r="Z333" s="346"/>
      <c r="AA333" s="346"/>
      <c r="AB333" s="346"/>
      <c r="AC333" s="277" t="s">
        <v>332</v>
      </c>
      <c r="AD333" s="277"/>
      <c r="AE333" s="277"/>
      <c r="AF333" s="277"/>
      <c r="AG333" s="277"/>
      <c r="AH333" s="345" t="s">
        <v>257</v>
      </c>
      <c r="AI333" s="347"/>
      <c r="AJ333" s="347"/>
      <c r="AK333" s="347"/>
      <c r="AL333" s="347" t="s">
        <v>21</v>
      </c>
      <c r="AM333" s="347"/>
      <c r="AN333" s="347"/>
      <c r="AO333" s="422"/>
      <c r="AP333" s="423" t="s">
        <v>296</v>
      </c>
      <c r="AQ333" s="423"/>
      <c r="AR333" s="423"/>
      <c r="AS333" s="423"/>
      <c r="AT333" s="423"/>
      <c r="AU333" s="423"/>
      <c r="AV333" s="423"/>
      <c r="AW333" s="423"/>
      <c r="AX333" s="423"/>
      <c r="AY333" s="34">
        <f>$AY$331</f>
        <v>0</v>
      </c>
    </row>
    <row r="334" spans="1:51" ht="26.25" hidden="1" customHeight="1" x14ac:dyDescent="0.15">
      <c r="A334" s="1051">
        <v>1</v>
      </c>
      <c r="B334" s="1051">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0"/>
      <c r="AD334" s="1050"/>
      <c r="AE334" s="1050"/>
      <c r="AF334" s="1050"/>
      <c r="AG334" s="1050"/>
      <c r="AH334" s="324"/>
      <c r="AI334" s="325"/>
      <c r="AJ334" s="325"/>
      <c r="AK334" s="325"/>
      <c r="AL334" s="326"/>
      <c r="AM334" s="327"/>
      <c r="AN334" s="327"/>
      <c r="AO334" s="328"/>
      <c r="AP334" s="321"/>
      <c r="AQ334" s="321"/>
      <c r="AR334" s="321"/>
      <c r="AS334" s="321"/>
      <c r="AT334" s="321"/>
      <c r="AU334" s="321"/>
      <c r="AV334" s="321"/>
      <c r="AW334" s="321"/>
      <c r="AX334" s="321"/>
      <c r="AY334" s="34">
        <f>$AY$331</f>
        <v>0</v>
      </c>
    </row>
    <row r="335" spans="1:51" ht="26.25" hidden="1" customHeight="1" x14ac:dyDescent="0.15">
      <c r="A335" s="1051">
        <v>2</v>
      </c>
      <c r="B335" s="1051">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0"/>
      <c r="AD335" s="1050"/>
      <c r="AE335" s="1050"/>
      <c r="AF335" s="1050"/>
      <c r="AG335" s="1050"/>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hidden="1" customHeight="1" x14ac:dyDescent="0.15">
      <c r="A336" s="1051">
        <v>3</v>
      </c>
      <c r="B336" s="1051">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0"/>
      <c r="AD336" s="1050"/>
      <c r="AE336" s="1050"/>
      <c r="AF336" s="1050"/>
      <c r="AG336" s="1050"/>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hidden="1" customHeight="1" x14ac:dyDescent="0.15">
      <c r="A337" s="1051">
        <v>4</v>
      </c>
      <c r="B337" s="1051">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0"/>
      <c r="AD337" s="1050"/>
      <c r="AE337" s="1050"/>
      <c r="AF337" s="1050"/>
      <c r="AG337" s="1050"/>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hidden="1" customHeight="1" x14ac:dyDescent="0.15">
      <c r="A338" s="1051">
        <v>5</v>
      </c>
      <c r="B338" s="1051">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0"/>
      <c r="AD338" s="1050"/>
      <c r="AE338" s="1050"/>
      <c r="AF338" s="1050"/>
      <c r="AG338" s="1050"/>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hidden="1" customHeight="1" x14ac:dyDescent="0.15">
      <c r="A339" s="1051">
        <v>6</v>
      </c>
      <c r="B339" s="1051">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0"/>
      <c r="AD339" s="1050"/>
      <c r="AE339" s="1050"/>
      <c r="AF339" s="1050"/>
      <c r="AG339" s="1050"/>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hidden="1" customHeight="1" x14ac:dyDescent="0.15">
      <c r="A340" s="1051">
        <v>7</v>
      </c>
      <c r="B340" s="1051">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0"/>
      <c r="AD340" s="1050"/>
      <c r="AE340" s="1050"/>
      <c r="AF340" s="1050"/>
      <c r="AG340" s="1050"/>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hidden="1" customHeight="1" x14ac:dyDescent="0.15">
      <c r="A341" s="1051">
        <v>8</v>
      </c>
      <c r="B341" s="1051">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0"/>
      <c r="AD341" s="1050"/>
      <c r="AE341" s="1050"/>
      <c r="AF341" s="1050"/>
      <c r="AG341" s="1050"/>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hidden="1" customHeight="1" x14ac:dyDescent="0.15">
      <c r="A342" s="1051">
        <v>9</v>
      </c>
      <c r="B342" s="1051">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0"/>
      <c r="AD342" s="1050"/>
      <c r="AE342" s="1050"/>
      <c r="AF342" s="1050"/>
      <c r="AG342" s="1050"/>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hidden="1" customHeight="1" x14ac:dyDescent="0.15">
      <c r="A343" s="1051">
        <v>10</v>
      </c>
      <c r="B343" s="1051">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0"/>
      <c r="AD343" s="1050"/>
      <c r="AE343" s="1050"/>
      <c r="AF343" s="1050"/>
      <c r="AG343" s="1050"/>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hidden="1" customHeight="1" x14ac:dyDescent="0.15">
      <c r="A344" s="1051">
        <v>11</v>
      </c>
      <c r="B344" s="1051">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0"/>
      <c r="AD344" s="1050"/>
      <c r="AE344" s="1050"/>
      <c r="AF344" s="1050"/>
      <c r="AG344" s="1050"/>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hidden="1" customHeight="1" x14ac:dyDescent="0.15">
      <c r="A345" s="1051">
        <v>12</v>
      </c>
      <c r="B345" s="1051">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0"/>
      <c r="AD345" s="1050"/>
      <c r="AE345" s="1050"/>
      <c r="AF345" s="1050"/>
      <c r="AG345" s="1050"/>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hidden="1" customHeight="1" x14ac:dyDescent="0.15">
      <c r="A346" s="1051">
        <v>13</v>
      </c>
      <c r="B346" s="1051">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0"/>
      <c r="AD346" s="1050"/>
      <c r="AE346" s="1050"/>
      <c r="AF346" s="1050"/>
      <c r="AG346" s="1050"/>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hidden="1" customHeight="1" x14ac:dyDescent="0.15">
      <c r="A347" s="1051">
        <v>14</v>
      </c>
      <c r="B347" s="1051">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0"/>
      <c r="AD347" s="1050"/>
      <c r="AE347" s="1050"/>
      <c r="AF347" s="1050"/>
      <c r="AG347" s="1050"/>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hidden="1" customHeight="1" x14ac:dyDescent="0.15">
      <c r="A348" s="1051">
        <v>15</v>
      </c>
      <c r="B348" s="1051">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0"/>
      <c r="AD348" s="1050"/>
      <c r="AE348" s="1050"/>
      <c r="AF348" s="1050"/>
      <c r="AG348" s="1050"/>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hidden="1" customHeight="1" x14ac:dyDescent="0.15">
      <c r="A349" s="1051">
        <v>16</v>
      </c>
      <c r="B349" s="1051">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0"/>
      <c r="AD349" s="1050"/>
      <c r="AE349" s="1050"/>
      <c r="AF349" s="1050"/>
      <c r="AG349" s="1050"/>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hidden="1" customHeight="1" x14ac:dyDescent="0.15">
      <c r="A350" s="1051">
        <v>17</v>
      </c>
      <c r="B350" s="1051">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0"/>
      <c r="AD350" s="1050"/>
      <c r="AE350" s="1050"/>
      <c r="AF350" s="1050"/>
      <c r="AG350" s="1050"/>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hidden="1" customHeight="1" x14ac:dyDescent="0.15">
      <c r="A351" s="1051">
        <v>18</v>
      </c>
      <c r="B351" s="1051">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0"/>
      <c r="AD351" s="1050"/>
      <c r="AE351" s="1050"/>
      <c r="AF351" s="1050"/>
      <c r="AG351" s="1050"/>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hidden="1" customHeight="1" x14ac:dyDescent="0.15">
      <c r="A352" s="1051">
        <v>19</v>
      </c>
      <c r="B352" s="1051">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0"/>
      <c r="AD352" s="1050"/>
      <c r="AE352" s="1050"/>
      <c r="AF352" s="1050"/>
      <c r="AG352" s="1050"/>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hidden="1" customHeight="1" x14ac:dyDescent="0.15">
      <c r="A353" s="1051">
        <v>20</v>
      </c>
      <c r="B353" s="1051">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0"/>
      <c r="AD353" s="1050"/>
      <c r="AE353" s="1050"/>
      <c r="AF353" s="1050"/>
      <c r="AG353" s="1050"/>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hidden="1" customHeight="1" x14ac:dyDescent="0.15">
      <c r="A354" s="1051">
        <v>21</v>
      </c>
      <c r="B354" s="1051">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0"/>
      <c r="AD354" s="1050"/>
      <c r="AE354" s="1050"/>
      <c r="AF354" s="1050"/>
      <c r="AG354" s="1050"/>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hidden="1" customHeight="1" x14ac:dyDescent="0.15">
      <c r="A355" s="1051">
        <v>22</v>
      </c>
      <c r="B355" s="1051">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0"/>
      <c r="AD355" s="1050"/>
      <c r="AE355" s="1050"/>
      <c r="AF355" s="1050"/>
      <c r="AG355" s="1050"/>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hidden="1" customHeight="1" x14ac:dyDescent="0.15">
      <c r="A356" s="1051">
        <v>23</v>
      </c>
      <c r="B356" s="1051">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0"/>
      <c r="AD356" s="1050"/>
      <c r="AE356" s="1050"/>
      <c r="AF356" s="1050"/>
      <c r="AG356" s="1050"/>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hidden="1" customHeight="1" x14ac:dyDescent="0.15">
      <c r="A357" s="1051">
        <v>24</v>
      </c>
      <c r="B357" s="1051">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0"/>
      <c r="AD357" s="1050"/>
      <c r="AE357" s="1050"/>
      <c r="AF357" s="1050"/>
      <c r="AG357" s="1050"/>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hidden="1" customHeight="1" x14ac:dyDescent="0.15">
      <c r="A358" s="1051">
        <v>25</v>
      </c>
      <c r="B358" s="1051">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0"/>
      <c r="AD358" s="1050"/>
      <c r="AE358" s="1050"/>
      <c r="AF358" s="1050"/>
      <c r="AG358" s="1050"/>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hidden="1" customHeight="1" x14ac:dyDescent="0.15">
      <c r="A359" s="1051">
        <v>26</v>
      </c>
      <c r="B359" s="1051">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0"/>
      <c r="AD359" s="1050"/>
      <c r="AE359" s="1050"/>
      <c r="AF359" s="1050"/>
      <c r="AG359" s="1050"/>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hidden="1" customHeight="1" x14ac:dyDescent="0.15">
      <c r="A360" s="1051">
        <v>27</v>
      </c>
      <c r="B360" s="1051">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0"/>
      <c r="AD360" s="1050"/>
      <c r="AE360" s="1050"/>
      <c r="AF360" s="1050"/>
      <c r="AG360" s="1050"/>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hidden="1" customHeight="1" x14ac:dyDescent="0.15">
      <c r="A361" s="1051">
        <v>28</v>
      </c>
      <c r="B361" s="1051">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0"/>
      <c r="AD361" s="1050"/>
      <c r="AE361" s="1050"/>
      <c r="AF361" s="1050"/>
      <c r="AG361" s="1050"/>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hidden="1" customHeight="1" x14ac:dyDescent="0.15">
      <c r="A362" s="1051">
        <v>29</v>
      </c>
      <c r="B362" s="1051">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0"/>
      <c r="AD362" s="1050"/>
      <c r="AE362" s="1050"/>
      <c r="AF362" s="1050"/>
      <c r="AG362" s="1050"/>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hidden="1" customHeight="1" x14ac:dyDescent="0.15">
      <c r="A363" s="1051">
        <v>30</v>
      </c>
      <c r="B363" s="1051">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0"/>
      <c r="AD363" s="1050"/>
      <c r="AE363" s="1050"/>
      <c r="AF363" s="1050"/>
      <c r="AG363" s="1050"/>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47"/>
      <c r="B366" s="347"/>
      <c r="C366" s="347" t="s">
        <v>26</v>
      </c>
      <c r="D366" s="347"/>
      <c r="E366" s="347"/>
      <c r="F366" s="347"/>
      <c r="G366" s="347"/>
      <c r="H366" s="347"/>
      <c r="I366" s="347"/>
      <c r="J366" s="277" t="s">
        <v>295</v>
      </c>
      <c r="K366" s="109"/>
      <c r="L366" s="109"/>
      <c r="M366" s="109"/>
      <c r="N366" s="109"/>
      <c r="O366" s="109"/>
      <c r="P366" s="335" t="s">
        <v>27</v>
      </c>
      <c r="Q366" s="335"/>
      <c r="R366" s="335"/>
      <c r="S366" s="335"/>
      <c r="T366" s="335"/>
      <c r="U366" s="335"/>
      <c r="V366" s="335"/>
      <c r="W366" s="335"/>
      <c r="X366" s="335"/>
      <c r="Y366" s="345" t="s">
        <v>347</v>
      </c>
      <c r="Z366" s="346"/>
      <c r="AA366" s="346"/>
      <c r="AB366" s="346"/>
      <c r="AC366" s="277" t="s">
        <v>332</v>
      </c>
      <c r="AD366" s="277"/>
      <c r="AE366" s="277"/>
      <c r="AF366" s="277"/>
      <c r="AG366" s="277"/>
      <c r="AH366" s="345" t="s">
        <v>257</v>
      </c>
      <c r="AI366" s="347"/>
      <c r="AJ366" s="347"/>
      <c r="AK366" s="347"/>
      <c r="AL366" s="347" t="s">
        <v>21</v>
      </c>
      <c r="AM366" s="347"/>
      <c r="AN366" s="347"/>
      <c r="AO366" s="422"/>
      <c r="AP366" s="423" t="s">
        <v>296</v>
      </c>
      <c r="AQ366" s="423"/>
      <c r="AR366" s="423"/>
      <c r="AS366" s="423"/>
      <c r="AT366" s="423"/>
      <c r="AU366" s="423"/>
      <c r="AV366" s="423"/>
      <c r="AW366" s="423"/>
      <c r="AX366" s="423"/>
      <c r="AY366" s="34">
        <f>$AY$364</f>
        <v>0</v>
      </c>
    </row>
    <row r="367" spans="1:51" ht="26.25" hidden="1" customHeight="1" x14ac:dyDescent="0.15">
      <c r="A367" s="1051">
        <v>1</v>
      </c>
      <c r="B367" s="1051">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0"/>
      <c r="AD367" s="1050"/>
      <c r="AE367" s="1050"/>
      <c r="AF367" s="1050"/>
      <c r="AG367" s="1050"/>
      <c r="AH367" s="324"/>
      <c r="AI367" s="325"/>
      <c r="AJ367" s="325"/>
      <c r="AK367" s="325"/>
      <c r="AL367" s="326"/>
      <c r="AM367" s="327"/>
      <c r="AN367" s="327"/>
      <c r="AO367" s="328"/>
      <c r="AP367" s="321"/>
      <c r="AQ367" s="321"/>
      <c r="AR367" s="321"/>
      <c r="AS367" s="321"/>
      <c r="AT367" s="321"/>
      <c r="AU367" s="321"/>
      <c r="AV367" s="321"/>
      <c r="AW367" s="321"/>
      <c r="AX367" s="321"/>
      <c r="AY367" s="34">
        <f>$AY$364</f>
        <v>0</v>
      </c>
    </row>
    <row r="368" spans="1:51" ht="26.25" hidden="1" customHeight="1" x14ac:dyDescent="0.15">
      <c r="A368" s="1051">
        <v>2</v>
      </c>
      <c r="B368" s="1051">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0"/>
      <c r="AD368" s="1050"/>
      <c r="AE368" s="1050"/>
      <c r="AF368" s="1050"/>
      <c r="AG368" s="1050"/>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hidden="1" customHeight="1" x14ac:dyDescent="0.15">
      <c r="A369" s="1051">
        <v>3</v>
      </c>
      <c r="B369" s="1051">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0"/>
      <c r="AD369" s="1050"/>
      <c r="AE369" s="1050"/>
      <c r="AF369" s="1050"/>
      <c r="AG369" s="1050"/>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hidden="1" customHeight="1" x14ac:dyDescent="0.15">
      <c r="A370" s="1051">
        <v>4</v>
      </c>
      <c r="B370" s="1051">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0"/>
      <c r="AD370" s="1050"/>
      <c r="AE370" s="1050"/>
      <c r="AF370" s="1050"/>
      <c r="AG370" s="1050"/>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hidden="1" customHeight="1" x14ac:dyDescent="0.15">
      <c r="A371" s="1051">
        <v>5</v>
      </c>
      <c r="B371" s="1051">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0"/>
      <c r="AD371" s="1050"/>
      <c r="AE371" s="1050"/>
      <c r="AF371" s="1050"/>
      <c r="AG371" s="1050"/>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hidden="1" customHeight="1" x14ac:dyDescent="0.15">
      <c r="A372" s="1051">
        <v>6</v>
      </c>
      <c r="B372" s="1051">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0"/>
      <c r="AD372" s="1050"/>
      <c r="AE372" s="1050"/>
      <c r="AF372" s="1050"/>
      <c r="AG372" s="1050"/>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hidden="1" customHeight="1" x14ac:dyDescent="0.15">
      <c r="A373" s="1051">
        <v>7</v>
      </c>
      <c r="B373" s="1051">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0"/>
      <c r="AD373" s="1050"/>
      <c r="AE373" s="1050"/>
      <c r="AF373" s="1050"/>
      <c r="AG373" s="1050"/>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hidden="1" customHeight="1" x14ac:dyDescent="0.15">
      <c r="A374" s="1051">
        <v>8</v>
      </c>
      <c r="B374" s="1051">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0"/>
      <c r="AD374" s="1050"/>
      <c r="AE374" s="1050"/>
      <c r="AF374" s="1050"/>
      <c r="AG374" s="1050"/>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hidden="1" customHeight="1" x14ac:dyDescent="0.15">
      <c r="A375" s="1051">
        <v>9</v>
      </c>
      <c r="B375" s="1051">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0"/>
      <c r="AD375" s="1050"/>
      <c r="AE375" s="1050"/>
      <c r="AF375" s="1050"/>
      <c r="AG375" s="1050"/>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hidden="1" customHeight="1" x14ac:dyDescent="0.15">
      <c r="A376" s="1051">
        <v>10</v>
      </c>
      <c r="B376" s="1051">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0"/>
      <c r="AD376" s="1050"/>
      <c r="AE376" s="1050"/>
      <c r="AF376" s="1050"/>
      <c r="AG376" s="1050"/>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hidden="1" customHeight="1" x14ac:dyDescent="0.15">
      <c r="A377" s="1051">
        <v>11</v>
      </c>
      <c r="B377" s="1051">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0"/>
      <c r="AD377" s="1050"/>
      <c r="AE377" s="1050"/>
      <c r="AF377" s="1050"/>
      <c r="AG377" s="1050"/>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hidden="1" customHeight="1" x14ac:dyDescent="0.15">
      <c r="A378" s="1051">
        <v>12</v>
      </c>
      <c r="B378" s="1051">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0"/>
      <c r="AD378" s="1050"/>
      <c r="AE378" s="1050"/>
      <c r="AF378" s="1050"/>
      <c r="AG378" s="1050"/>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hidden="1" customHeight="1" x14ac:dyDescent="0.15">
      <c r="A379" s="1051">
        <v>13</v>
      </c>
      <c r="B379" s="1051">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0"/>
      <c r="AD379" s="1050"/>
      <c r="AE379" s="1050"/>
      <c r="AF379" s="1050"/>
      <c r="AG379" s="1050"/>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hidden="1" customHeight="1" x14ac:dyDescent="0.15">
      <c r="A380" s="1051">
        <v>14</v>
      </c>
      <c r="B380" s="1051">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0"/>
      <c r="AD380" s="1050"/>
      <c r="AE380" s="1050"/>
      <c r="AF380" s="1050"/>
      <c r="AG380" s="1050"/>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hidden="1" customHeight="1" x14ac:dyDescent="0.15">
      <c r="A381" s="1051">
        <v>15</v>
      </c>
      <c r="B381" s="1051">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0"/>
      <c r="AD381" s="1050"/>
      <c r="AE381" s="1050"/>
      <c r="AF381" s="1050"/>
      <c r="AG381" s="1050"/>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hidden="1" customHeight="1" x14ac:dyDescent="0.15">
      <c r="A382" s="1051">
        <v>16</v>
      </c>
      <c r="B382" s="1051">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0"/>
      <c r="AD382" s="1050"/>
      <c r="AE382" s="1050"/>
      <c r="AF382" s="1050"/>
      <c r="AG382" s="1050"/>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hidden="1" customHeight="1" x14ac:dyDescent="0.15">
      <c r="A383" s="1051">
        <v>17</v>
      </c>
      <c r="B383" s="1051">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0"/>
      <c r="AD383" s="1050"/>
      <c r="AE383" s="1050"/>
      <c r="AF383" s="1050"/>
      <c r="AG383" s="1050"/>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hidden="1" customHeight="1" x14ac:dyDescent="0.15">
      <c r="A384" s="1051">
        <v>18</v>
      </c>
      <c r="B384" s="1051">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0"/>
      <c r="AD384" s="1050"/>
      <c r="AE384" s="1050"/>
      <c r="AF384" s="1050"/>
      <c r="AG384" s="1050"/>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hidden="1" customHeight="1" x14ac:dyDescent="0.15">
      <c r="A385" s="1051">
        <v>19</v>
      </c>
      <c r="B385" s="1051">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0"/>
      <c r="AD385" s="1050"/>
      <c r="AE385" s="1050"/>
      <c r="AF385" s="1050"/>
      <c r="AG385" s="1050"/>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hidden="1" customHeight="1" x14ac:dyDescent="0.15">
      <c r="A386" s="1051">
        <v>20</v>
      </c>
      <c r="B386" s="1051">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0"/>
      <c r="AD386" s="1050"/>
      <c r="AE386" s="1050"/>
      <c r="AF386" s="1050"/>
      <c r="AG386" s="1050"/>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hidden="1" customHeight="1" x14ac:dyDescent="0.15">
      <c r="A387" s="1051">
        <v>21</v>
      </c>
      <c r="B387" s="1051">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0"/>
      <c r="AD387" s="1050"/>
      <c r="AE387" s="1050"/>
      <c r="AF387" s="1050"/>
      <c r="AG387" s="1050"/>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hidden="1" customHeight="1" x14ac:dyDescent="0.15">
      <c r="A388" s="1051">
        <v>22</v>
      </c>
      <c r="B388" s="1051">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0"/>
      <c r="AD388" s="1050"/>
      <c r="AE388" s="1050"/>
      <c r="AF388" s="1050"/>
      <c r="AG388" s="1050"/>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hidden="1" customHeight="1" x14ac:dyDescent="0.15">
      <c r="A389" s="1051">
        <v>23</v>
      </c>
      <c r="B389" s="1051">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0"/>
      <c r="AD389" s="1050"/>
      <c r="AE389" s="1050"/>
      <c r="AF389" s="1050"/>
      <c r="AG389" s="1050"/>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hidden="1" customHeight="1" x14ac:dyDescent="0.15">
      <c r="A390" s="1051">
        <v>24</v>
      </c>
      <c r="B390" s="1051">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0"/>
      <c r="AD390" s="1050"/>
      <c r="AE390" s="1050"/>
      <c r="AF390" s="1050"/>
      <c r="AG390" s="1050"/>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hidden="1" customHeight="1" x14ac:dyDescent="0.15">
      <c r="A391" s="1051">
        <v>25</v>
      </c>
      <c r="B391" s="1051">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0"/>
      <c r="AD391" s="1050"/>
      <c r="AE391" s="1050"/>
      <c r="AF391" s="1050"/>
      <c r="AG391" s="1050"/>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hidden="1" customHeight="1" x14ac:dyDescent="0.15">
      <c r="A392" s="1051">
        <v>26</v>
      </c>
      <c r="B392" s="1051">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0"/>
      <c r="AD392" s="1050"/>
      <c r="AE392" s="1050"/>
      <c r="AF392" s="1050"/>
      <c r="AG392" s="1050"/>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hidden="1" customHeight="1" x14ac:dyDescent="0.15">
      <c r="A393" s="1051">
        <v>27</v>
      </c>
      <c r="B393" s="1051">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0"/>
      <c r="AD393" s="1050"/>
      <c r="AE393" s="1050"/>
      <c r="AF393" s="1050"/>
      <c r="AG393" s="1050"/>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hidden="1" customHeight="1" x14ac:dyDescent="0.15">
      <c r="A394" s="1051">
        <v>28</v>
      </c>
      <c r="B394" s="1051">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0"/>
      <c r="AD394" s="1050"/>
      <c r="AE394" s="1050"/>
      <c r="AF394" s="1050"/>
      <c r="AG394" s="1050"/>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hidden="1" customHeight="1" x14ac:dyDescent="0.15">
      <c r="A395" s="1051">
        <v>29</v>
      </c>
      <c r="B395" s="1051">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0"/>
      <c r="AD395" s="1050"/>
      <c r="AE395" s="1050"/>
      <c r="AF395" s="1050"/>
      <c r="AG395" s="1050"/>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hidden="1" customHeight="1" x14ac:dyDescent="0.15">
      <c r="A396" s="1051">
        <v>30</v>
      </c>
      <c r="B396" s="1051">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0"/>
      <c r="AD396" s="1050"/>
      <c r="AE396" s="1050"/>
      <c r="AF396" s="1050"/>
      <c r="AG396" s="1050"/>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47"/>
      <c r="B399" s="347"/>
      <c r="C399" s="347" t="s">
        <v>26</v>
      </c>
      <c r="D399" s="347"/>
      <c r="E399" s="347"/>
      <c r="F399" s="347"/>
      <c r="G399" s="347"/>
      <c r="H399" s="347"/>
      <c r="I399" s="347"/>
      <c r="J399" s="277" t="s">
        <v>295</v>
      </c>
      <c r="K399" s="109"/>
      <c r="L399" s="109"/>
      <c r="M399" s="109"/>
      <c r="N399" s="109"/>
      <c r="O399" s="109"/>
      <c r="P399" s="335" t="s">
        <v>27</v>
      </c>
      <c r="Q399" s="335"/>
      <c r="R399" s="335"/>
      <c r="S399" s="335"/>
      <c r="T399" s="335"/>
      <c r="U399" s="335"/>
      <c r="V399" s="335"/>
      <c r="W399" s="335"/>
      <c r="X399" s="335"/>
      <c r="Y399" s="345" t="s">
        <v>347</v>
      </c>
      <c r="Z399" s="346"/>
      <c r="AA399" s="346"/>
      <c r="AB399" s="346"/>
      <c r="AC399" s="277" t="s">
        <v>332</v>
      </c>
      <c r="AD399" s="277"/>
      <c r="AE399" s="277"/>
      <c r="AF399" s="277"/>
      <c r="AG399" s="277"/>
      <c r="AH399" s="345" t="s">
        <v>257</v>
      </c>
      <c r="AI399" s="347"/>
      <c r="AJ399" s="347"/>
      <c r="AK399" s="347"/>
      <c r="AL399" s="347" t="s">
        <v>21</v>
      </c>
      <c r="AM399" s="347"/>
      <c r="AN399" s="347"/>
      <c r="AO399" s="422"/>
      <c r="AP399" s="423" t="s">
        <v>296</v>
      </c>
      <c r="AQ399" s="423"/>
      <c r="AR399" s="423"/>
      <c r="AS399" s="423"/>
      <c r="AT399" s="423"/>
      <c r="AU399" s="423"/>
      <c r="AV399" s="423"/>
      <c r="AW399" s="423"/>
      <c r="AX399" s="423"/>
      <c r="AY399" s="34">
        <f>$AY$397</f>
        <v>0</v>
      </c>
    </row>
    <row r="400" spans="1:51" ht="26.25" hidden="1" customHeight="1" x14ac:dyDescent="0.15">
      <c r="A400" s="1051">
        <v>1</v>
      </c>
      <c r="B400" s="1051">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0"/>
      <c r="AD400" s="1050"/>
      <c r="AE400" s="1050"/>
      <c r="AF400" s="1050"/>
      <c r="AG400" s="1050"/>
      <c r="AH400" s="324"/>
      <c r="AI400" s="325"/>
      <c r="AJ400" s="325"/>
      <c r="AK400" s="325"/>
      <c r="AL400" s="326"/>
      <c r="AM400" s="327"/>
      <c r="AN400" s="327"/>
      <c r="AO400" s="328"/>
      <c r="AP400" s="321"/>
      <c r="AQ400" s="321"/>
      <c r="AR400" s="321"/>
      <c r="AS400" s="321"/>
      <c r="AT400" s="321"/>
      <c r="AU400" s="321"/>
      <c r="AV400" s="321"/>
      <c r="AW400" s="321"/>
      <c r="AX400" s="321"/>
      <c r="AY400" s="34">
        <f>$AY$397</f>
        <v>0</v>
      </c>
    </row>
    <row r="401" spans="1:51" ht="26.25" hidden="1" customHeight="1" x14ac:dyDescent="0.15">
      <c r="A401" s="1051">
        <v>2</v>
      </c>
      <c r="B401" s="1051">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0"/>
      <c r="AD401" s="1050"/>
      <c r="AE401" s="1050"/>
      <c r="AF401" s="1050"/>
      <c r="AG401" s="1050"/>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hidden="1" customHeight="1" x14ac:dyDescent="0.15">
      <c r="A402" s="1051">
        <v>3</v>
      </c>
      <c r="B402" s="1051">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0"/>
      <c r="AD402" s="1050"/>
      <c r="AE402" s="1050"/>
      <c r="AF402" s="1050"/>
      <c r="AG402" s="1050"/>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hidden="1" customHeight="1" x14ac:dyDescent="0.15">
      <c r="A403" s="1051">
        <v>4</v>
      </c>
      <c r="B403" s="1051">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0"/>
      <c r="AD403" s="1050"/>
      <c r="AE403" s="1050"/>
      <c r="AF403" s="1050"/>
      <c r="AG403" s="1050"/>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hidden="1" customHeight="1" x14ac:dyDescent="0.15">
      <c r="A404" s="1051">
        <v>5</v>
      </c>
      <c r="B404" s="1051">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0"/>
      <c r="AD404" s="1050"/>
      <c r="AE404" s="1050"/>
      <c r="AF404" s="1050"/>
      <c r="AG404" s="1050"/>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hidden="1" customHeight="1" x14ac:dyDescent="0.15">
      <c r="A405" s="1051">
        <v>6</v>
      </c>
      <c r="B405" s="1051">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0"/>
      <c r="AD405" s="1050"/>
      <c r="AE405" s="1050"/>
      <c r="AF405" s="1050"/>
      <c r="AG405" s="1050"/>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hidden="1" customHeight="1" x14ac:dyDescent="0.15">
      <c r="A406" s="1051">
        <v>7</v>
      </c>
      <c r="B406" s="1051">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0"/>
      <c r="AD406" s="1050"/>
      <c r="AE406" s="1050"/>
      <c r="AF406" s="1050"/>
      <c r="AG406" s="1050"/>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hidden="1" customHeight="1" x14ac:dyDescent="0.15">
      <c r="A407" s="1051">
        <v>8</v>
      </c>
      <c r="B407" s="1051">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0"/>
      <c r="AD407" s="1050"/>
      <c r="AE407" s="1050"/>
      <c r="AF407" s="1050"/>
      <c r="AG407" s="1050"/>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hidden="1" customHeight="1" x14ac:dyDescent="0.15">
      <c r="A408" s="1051">
        <v>9</v>
      </c>
      <c r="B408" s="1051">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0"/>
      <c r="AD408" s="1050"/>
      <c r="AE408" s="1050"/>
      <c r="AF408" s="1050"/>
      <c r="AG408" s="1050"/>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hidden="1" customHeight="1" x14ac:dyDescent="0.15">
      <c r="A409" s="1051">
        <v>10</v>
      </c>
      <c r="B409" s="1051">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0"/>
      <c r="AD409" s="1050"/>
      <c r="AE409" s="1050"/>
      <c r="AF409" s="1050"/>
      <c r="AG409" s="1050"/>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hidden="1" customHeight="1" x14ac:dyDescent="0.15">
      <c r="A410" s="1051">
        <v>11</v>
      </c>
      <c r="B410" s="1051">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0"/>
      <c r="AD410" s="1050"/>
      <c r="AE410" s="1050"/>
      <c r="AF410" s="1050"/>
      <c r="AG410" s="1050"/>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hidden="1" customHeight="1" x14ac:dyDescent="0.15">
      <c r="A411" s="1051">
        <v>12</v>
      </c>
      <c r="B411" s="1051">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0"/>
      <c r="AD411" s="1050"/>
      <c r="AE411" s="1050"/>
      <c r="AF411" s="1050"/>
      <c r="AG411" s="1050"/>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hidden="1" customHeight="1" x14ac:dyDescent="0.15">
      <c r="A412" s="1051">
        <v>13</v>
      </c>
      <c r="B412" s="1051">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0"/>
      <c r="AD412" s="1050"/>
      <c r="AE412" s="1050"/>
      <c r="AF412" s="1050"/>
      <c r="AG412" s="1050"/>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hidden="1" customHeight="1" x14ac:dyDescent="0.15">
      <c r="A413" s="1051">
        <v>14</v>
      </c>
      <c r="B413" s="1051">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0"/>
      <c r="AD413" s="1050"/>
      <c r="AE413" s="1050"/>
      <c r="AF413" s="1050"/>
      <c r="AG413" s="1050"/>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hidden="1" customHeight="1" x14ac:dyDescent="0.15">
      <c r="A414" s="1051">
        <v>15</v>
      </c>
      <c r="B414" s="1051">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0"/>
      <c r="AD414" s="1050"/>
      <c r="AE414" s="1050"/>
      <c r="AF414" s="1050"/>
      <c r="AG414" s="1050"/>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hidden="1" customHeight="1" x14ac:dyDescent="0.15">
      <c r="A415" s="1051">
        <v>16</v>
      </c>
      <c r="B415" s="1051">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0"/>
      <c r="AD415" s="1050"/>
      <c r="AE415" s="1050"/>
      <c r="AF415" s="1050"/>
      <c r="AG415" s="1050"/>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hidden="1" customHeight="1" x14ac:dyDescent="0.15">
      <c r="A416" s="1051">
        <v>17</v>
      </c>
      <c r="B416" s="1051">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0"/>
      <c r="AD416" s="1050"/>
      <c r="AE416" s="1050"/>
      <c r="AF416" s="1050"/>
      <c r="AG416" s="1050"/>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hidden="1" customHeight="1" x14ac:dyDescent="0.15">
      <c r="A417" s="1051">
        <v>18</v>
      </c>
      <c r="B417" s="1051">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0"/>
      <c r="AD417" s="1050"/>
      <c r="AE417" s="1050"/>
      <c r="AF417" s="1050"/>
      <c r="AG417" s="1050"/>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hidden="1" customHeight="1" x14ac:dyDescent="0.15">
      <c r="A418" s="1051">
        <v>19</v>
      </c>
      <c r="B418" s="1051">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0"/>
      <c r="AD418" s="1050"/>
      <c r="AE418" s="1050"/>
      <c r="AF418" s="1050"/>
      <c r="AG418" s="1050"/>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hidden="1" customHeight="1" x14ac:dyDescent="0.15">
      <c r="A419" s="1051">
        <v>20</v>
      </c>
      <c r="B419" s="1051">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0"/>
      <c r="AD419" s="1050"/>
      <c r="AE419" s="1050"/>
      <c r="AF419" s="1050"/>
      <c r="AG419" s="1050"/>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hidden="1" customHeight="1" x14ac:dyDescent="0.15">
      <c r="A420" s="1051">
        <v>21</v>
      </c>
      <c r="B420" s="1051">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0"/>
      <c r="AD420" s="1050"/>
      <c r="AE420" s="1050"/>
      <c r="AF420" s="1050"/>
      <c r="AG420" s="1050"/>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hidden="1" customHeight="1" x14ac:dyDescent="0.15">
      <c r="A421" s="1051">
        <v>22</v>
      </c>
      <c r="B421" s="1051">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0"/>
      <c r="AD421" s="1050"/>
      <c r="AE421" s="1050"/>
      <c r="AF421" s="1050"/>
      <c r="AG421" s="1050"/>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hidden="1" customHeight="1" x14ac:dyDescent="0.15">
      <c r="A422" s="1051">
        <v>23</v>
      </c>
      <c r="B422" s="1051">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0"/>
      <c r="AD422" s="1050"/>
      <c r="AE422" s="1050"/>
      <c r="AF422" s="1050"/>
      <c r="AG422" s="1050"/>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hidden="1" customHeight="1" x14ac:dyDescent="0.15">
      <c r="A423" s="1051">
        <v>24</v>
      </c>
      <c r="B423" s="1051">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0"/>
      <c r="AD423" s="1050"/>
      <c r="AE423" s="1050"/>
      <c r="AF423" s="1050"/>
      <c r="AG423" s="1050"/>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hidden="1" customHeight="1" x14ac:dyDescent="0.15">
      <c r="A424" s="1051">
        <v>25</v>
      </c>
      <c r="B424" s="1051">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0"/>
      <c r="AD424" s="1050"/>
      <c r="AE424" s="1050"/>
      <c r="AF424" s="1050"/>
      <c r="AG424" s="1050"/>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hidden="1" customHeight="1" x14ac:dyDescent="0.15">
      <c r="A425" s="1051">
        <v>26</v>
      </c>
      <c r="B425" s="1051">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0"/>
      <c r="AD425" s="1050"/>
      <c r="AE425" s="1050"/>
      <c r="AF425" s="1050"/>
      <c r="AG425" s="1050"/>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hidden="1" customHeight="1" x14ac:dyDescent="0.15">
      <c r="A426" s="1051">
        <v>27</v>
      </c>
      <c r="B426" s="1051">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0"/>
      <c r="AD426" s="1050"/>
      <c r="AE426" s="1050"/>
      <c r="AF426" s="1050"/>
      <c r="AG426" s="1050"/>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hidden="1" customHeight="1" x14ac:dyDescent="0.15">
      <c r="A427" s="1051">
        <v>28</v>
      </c>
      <c r="B427" s="1051">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0"/>
      <c r="AD427" s="1050"/>
      <c r="AE427" s="1050"/>
      <c r="AF427" s="1050"/>
      <c r="AG427" s="1050"/>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hidden="1" customHeight="1" x14ac:dyDescent="0.15">
      <c r="A428" s="1051">
        <v>29</v>
      </c>
      <c r="B428" s="1051">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0"/>
      <c r="AD428" s="1050"/>
      <c r="AE428" s="1050"/>
      <c r="AF428" s="1050"/>
      <c r="AG428" s="1050"/>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hidden="1" customHeight="1" x14ac:dyDescent="0.15">
      <c r="A429" s="1051">
        <v>30</v>
      </c>
      <c r="B429" s="1051">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0"/>
      <c r="AD429" s="1050"/>
      <c r="AE429" s="1050"/>
      <c r="AF429" s="1050"/>
      <c r="AG429" s="1050"/>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47"/>
      <c r="B432" s="347"/>
      <c r="C432" s="347" t="s">
        <v>26</v>
      </c>
      <c r="D432" s="347"/>
      <c r="E432" s="347"/>
      <c r="F432" s="347"/>
      <c r="G432" s="347"/>
      <c r="H432" s="347"/>
      <c r="I432" s="347"/>
      <c r="J432" s="277" t="s">
        <v>295</v>
      </c>
      <c r="K432" s="109"/>
      <c r="L432" s="109"/>
      <c r="M432" s="109"/>
      <c r="N432" s="109"/>
      <c r="O432" s="109"/>
      <c r="P432" s="335" t="s">
        <v>27</v>
      </c>
      <c r="Q432" s="335"/>
      <c r="R432" s="335"/>
      <c r="S432" s="335"/>
      <c r="T432" s="335"/>
      <c r="U432" s="335"/>
      <c r="V432" s="335"/>
      <c r="W432" s="335"/>
      <c r="X432" s="335"/>
      <c r="Y432" s="345" t="s">
        <v>347</v>
      </c>
      <c r="Z432" s="346"/>
      <c r="AA432" s="346"/>
      <c r="AB432" s="346"/>
      <c r="AC432" s="277" t="s">
        <v>332</v>
      </c>
      <c r="AD432" s="277"/>
      <c r="AE432" s="277"/>
      <c r="AF432" s="277"/>
      <c r="AG432" s="277"/>
      <c r="AH432" s="345" t="s">
        <v>257</v>
      </c>
      <c r="AI432" s="347"/>
      <c r="AJ432" s="347"/>
      <c r="AK432" s="347"/>
      <c r="AL432" s="347" t="s">
        <v>21</v>
      </c>
      <c r="AM432" s="347"/>
      <c r="AN432" s="347"/>
      <c r="AO432" s="422"/>
      <c r="AP432" s="423" t="s">
        <v>296</v>
      </c>
      <c r="AQ432" s="423"/>
      <c r="AR432" s="423"/>
      <c r="AS432" s="423"/>
      <c r="AT432" s="423"/>
      <c r="AU432" s="423"/>
      <c r="AV432" s="423"/>
      <c r="AW432" s="423"/>
      <c r="AX432" s="423"/>
      <c r="AY432" s="34">
        <f>$AY$430</f>
        <v>0</v>
      </c>
    </row>
    <row r="433" spans="1:51" ht="26.25" hidden="1" customHeight="1" x14ac:dyDescent="0.15">
      <c r="A433" s="1051">
        <v>1</v>
      </c>
      <c r="B433" s="1051">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0"/>
      <c r="AD433" s="1050"/>
      <c r="AE433" s="1050"/>
      <c r="AF433" s="1050"/>
      <c r="AG433" s="1050"/>
      <c r="AH433" s="324"/>
      <c r="AI433" s="325"/>
      <c r="AJ433" s="325"/>
      <c r="AK433" s="325"/>
      <c r="AL433" s="326"/>
      <c r="AM433" s="327"/>
      <c r="AN433" s="327"/>
      <c r="AO433" s="328"/>
      <c r="AP433" s="321"/>
      <c r="AQ433" s="321"/>
      <c r="AR433" s="321"/>
      <c r="AS433" s="321"/>
      <c r="AT433" s="321"/>
      <c r="AU433" s="321"/>
      <c r="AV433" s="321"/>
      <c r="AW433" s="321"/>
      <c r="AX433" s="321"/>
      <c r="AY433" s="34">
        <f>$AY$430</f>
        <v>0</v>
      </c>
    </row>
    <row r="434" spans="1:51" ht="26.25" hidden="1" customHeight="1" x14ac:dyDescent="0.15">
      <c r="A434" s="1051">
        <v>2</v>
      </c>
      <c r="B434" s="1051">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0"/>
      <c r="AD434" s="1050"/>
      <c r="AE434" s="1050"/>
      <c r="AF434" s="1050"/>
      <c r="AG434" s="1050"/>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hidden="1" customHeight="1" x14ac:dyDescent="0.15">
      <c r="A435" s="1051">
        <v>3</v>
      </c>
      <c r="B435" s="1051">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0"/>
      <c r="AD435" s="1050"/>
      <c r="AE435" s="1050"/>
      <c r="AF435" s="1050"/>
      <c r="AG435" s="1050"/>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hidden="1" customHeight="1" x14ac:dyDescent="0.15">
      <c r="A436" s="1051">
        <v>4</v>
      </c>
      <c r="B436" s="1051">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0"/>
      <c r="AD436" s="1050"/>
      <c r="AE436" s="1050"/>
      <c r="AF436" s="1050"/>
      <c r="AG436" s="1050"/>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hidden="1" customHeight="1" x14ac:dyDescent="0.15">
      <c r="A437" s="1051">
        <v>5</v>
      </c>
      <c r="B437" s="1051">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0"/>
      <c r="AD437" s="1050"/>
      <c r="AE437" s="1050"/>
      <c r="AF437" s="1050"/>
      <c r="AG437" s="1050"/>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hidden="1" customHeight="1" x14ac:dyDescent="0.15">
      <c r="A438" s="1051">
        <v>6</v>
      </c>
      <c r="B438" s="1051">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0"/>
      <c r="AD438" s="1050"/>
      <c r="AE438" s="1050"/>
      <c r="AF438" s="1050"/>
      <c r="AG438" s="1050"/>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hidden="1" customHeight="1" x14ac:dyDescent="0.15">
      <c r="A439" s="1051">
        <v>7</v>
      </c>
      <c r="B439" s="1051">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0"/>
      <c r="AD439" s="1050"/>
      <c r="AE439" s="1050"/>
      <c r="AF439" s="1050"/>
      <c r="AG439" s="1050"/>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hidden="1" customHeight="1" x14ac:dyDescent="0.15">
      <c r="A440" s="1051">
        <v>8</v>
      </c>
      <c r="B440" s="1051">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0"/>
      <c r="AD440" s="1050"/>
      <c r="AE440" s="1050"/>
      <c r="AF440" s="1050"/>
      <c r="AG440" s="1050"/>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hidden="1" customHeight="1" x14ac:dyDescent="0.15">
      <c r="A441" s="1051">
        <v>9</v>
      </c>
      <c r="B441" s="1051">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0"/>
      <c r="AD441" s="1050"/>
      <c r="AE441" s="1050"/>
      <c r="AF441" s="1050"/>
      <c r="AG441" s="1050"/>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hidden="1" customHeight="1" x14ac:dyDescent="0.15">
      <c r="A442" s="1051">
        <v>10</v>
      </c>
      <c r="B442" s="1051">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0"/>
      <c r="AD442" s="1050"/>
      <c r="AE442" s="1050"/>
      <c r="AF442" s="1050"/>
      <c r="AG442" s="1050"/>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hidden="1" customHeight="1" x14ac:dyDescent="0.15">
      <c r="A443" s="1051">
        <v>11</v>
      </c>
      <c r="B443" s="1051">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0"/>
      <c r="AD443" s="1050"/>
      <c r="AE443" s="1050"/>
      <c r="AF443" s="1050"/>
      <c r="AG443" s="1050"/>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hidden="1" customHeight="1" x14ac:dyDescent="0.15">
      <c r="A444" s="1051">
        <v>12</v>
      </c>
      <c r="B444" s="1051">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0"/>
      <c r="AD444" s="1050"/>
      <c r="AE444" s="1050"/>
      <c r="AF444" s="1050"/>
      <c r="AG444" s="1050"/>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hidden="1" customHeight="1" x14ac:dyDescent="0.15">
      <c r="A445" s="1051">
        <v>13</v>
      </c>
      <c r="B445" s="1051">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0"/>
      <c r="AD445" s="1050"/>
      <c r="AE445" s="1050"/>
      <c r="AF445" s="1050"/>
      <c r="AG445" s="1050"/>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hidden="1" customHeight="1" x14ac:dyDescent="0.15">
      <c r="A446" s="1051">
        <v>14</v>
      </c>
      <c r="B446" s="1051">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0"/>
      <c r="AD446" s="1050"/>
      <c r="AE446" s="1050"/>
      <c r="AF446" s="1050"/>
      <c r="AG446" s="1050"/>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hidden="1" customHeight="1" x14ac:dyDescent="0.15">
      <c r="A447" s="1051">
        <v>15</v>
      </c>
      <c r="B447" s="1051">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0"/>
      <c r="AD447" s="1050"/>
      <c r="AE447" s="1050"/>
      <c r="AF447" s="1050"/>
      <c r="AG447" s="1050"/>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hidden="1" customHeight="1" x14ac:dyDescent="0.15">
      <c r="A448" s="1051">
        <v>16</v>
      </c>
      <c r="B448" s="1051">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0"/>
      <c r="AD448" s="1050"/>
      <c r="AE448" s="1050"/>
      <c r="AF448" s="1050"/>
      <c r="AG448" s="1050"/>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hidden="1" customHeight="1" x14ac:dyDescent="0.15">
      <c r="A449" s="1051">
        <v>17</v>
      </c>
      <c r="B449" s="1051">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0"/>
      <c r="AD449" s="1050"/>
      <c r="AE449" s="1050"/>
      <c r="AF449" s="1050"/>
      <c r="AG449" s="1050"/>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hidden="1" customHeight="1" x14ac:dyDescent="0.15">
      <c r="A450" s="1051">
        <v>18</v>
      </c>
      <c r="B450" s="1051">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0"/>
      <c r="AD450" s="1050"/>
      <c r="AE450" s="1050"/>
      <c r="AF450" s="1050"/>
      <c r="AG450" s="1050"/>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hidden="1" customHeight="1" x14ac:dyDescent="0.15">
      <c r="A451" s="1051">
        <v>19</v>
      </c>
      <c r="B451" s="1051">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0"/>
      <c r="AD451" s="1050"/>
      <c r="AE451" s="1050"/>
      <c r="AF451" s="1050"/>
      <c r="AG451" s="1050"/>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hidden="1" customHeight="1" x14ac:dyDescent="0.15">
      <c r="A452" s="1051">
        <v>20</v>
      </c>
      <c r="B452" s="1051">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0"/>
      <c r="AD452" s="1050"/>
      <c r="AE452" s="1050"/>
      <c r="AF452" s="1050"/>
      <c r="AG452" s="1050"/>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hidden="1" customHeight="1" x14ac:dyDescent="0.15">
      <c r="A453" s="1051">
        <v>21</v>
      </c>
      <c r="B453" s="1051">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0"/>
      <c r="AD453" s="1050"/>
      <c r="AE453" s="1050"/>
      <c r="AF453" s="1050"/>
      <c r="AG453" s="1050"/>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hidden="1" customHeight="1" x14ac:dyDescent="0.15">
      <c r="A454" s="1051">
        <v>22</v>
      </c>
      <c r="B454" s="1051">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0"/>
      <c r="AD454" s="1050"/>
      <c r="AE454" s="1050"/>
      <c r="AF454" s="1050"/>
      <c r="AG454" s="1050"/>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hidden="1" customHeight="1" x14ac:dyDescent="0.15">
      <c r="A455" s="1051">
        <v>23</v>
      </c>
      <c r="B455" s="1051">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0"/>
      <c r="AD455" s="1050"/>
      <c r="AE455" s="1050"/>
      <c r="AF455" s="1050"/>
      <c r="AG455" s="1050"/>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hidden="1" customHeight="1" x14ac:dyDescent="0.15">
      <c r="A456" s="1051">
        <v>24</v>
      </c>
      <c r="B456" s="1051">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0"/>
      <c r="AD456" s="1050"/>
      <c r="AE456" s="1050"/>
      <c r="AF456" s="1050"/>
      <c r="AG456" s="1050"/>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hidden="1" customHeight="1" x14ac:dyDescent="0.15">
      <c r="A457" s="1051">
        <v>25</v>
      </c>
      <c r="B457" s="1051">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0"/>
      <c r="AD457" s="1050"/>
      <c r="AE457" s="1050"/>
      <c r="AF457" s="1050"/>
      <c r="AG457" s="1050"/>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hidden="1" customHeight="1" x14ac:dyDescent="0.15">
      <c r="A458" s="1051">
        <v>26</v>
      </c>
      <c r="B458" s="1051">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0"/>
      <c r="AD458" s="1050"/>
      <c r="AE458" s="1050"/>
      <c r="AF458" s="1050"/>
      <c r="AG458" s="1050"/>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hidden="1" customHeight="1" x14ac:dyDescent="0.15">
      <c r="A459" s="1051">
        <v>27</v>
      </c>
      <c r="B459" s="1051">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0"/>
      <c r="AD459" s="1050"/>
      <c r="AE459" s="1050"/>
      <c r="AF459" s="1050"/>
      <c r="AG459" s="1050"/>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hidden="1" customHeight="1" x14ac:dyDescent="0.15">
      <c r="A460" s="1051">
        <v>28</v>
      </c>
      <c r="B460" s="1051">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0"/>
      <c r="AD460" s="1050"/>
      <c r="AE460" s="1050"/>
      <c r="AF460" s="1050"/>
      <c r="AG460" s="1050"/>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hidden="1" customHeight="1" x14ac:dyDescent="0.15">
      <c r="A461" s="1051">
        <v>29</v>
      </c>
      <c r="B461" s="1051">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0"/>
      <c r="AD461" s="1050"/>
      <c r="AE461" s="1050"/>
      <c r="AF461" s="1050"/>
      <c r="AG461" s="1050"/>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hidden="1" customHeight="1" x14ac:dyDescent="0.15">
      <c r="A462" s="1051">
        <v>30</v>
      </c>
      <c r="B462" s="1051">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0"/>
      <c r="AD462" s="1050"/>
      <c r="AE462" s="1050"/>
      <c r="AF462" s="1050"/>
      <c r="AG462" s="1050"/>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47"/>
      <c r="B465" s="347"/>
      <c r="C465" s="347" t="s">
        <v>26</v>
      </c>
      <c r="D465" s="347"/>
      <c r="E465" s="347"/>
      <c r="F465" s="347"/>
      <c r="G465" s="347"/>
      <c r="H465" s="347"/>
      <c r="I465" s="347"/>
      <c r="J465" s="277" t="s">
        <v>295</v>
      </c>
      <c r="K465" s="109"/>
      <c r="L465" s="109"/>
      <c r="M465" s="109"/>
      <c r="N465" s="109"/>
      <c r="O465" s="109"/>
      <c r="P465" s="335" t="s">
        <v>27</v>
      </c>
      <c r="Q465" s="335"/>
      <c r="R465" s="335"/>
      <c r="S465" s="335"/>
      <c r="T465" s="335"/>
      <c r="U465" s="335"/>
      <c r="V465" s="335"/>
      <c r="W465" s="335"/>
      <c r="X465" s="335"/>
      <c r="Y465" s="345" t="s">
        <v>347</v>
      </c>
      <c r="Z465" s="346"/>
      <c r="AA465" s="346"/>
      <c r="AB465" s="346"/>
      <c r="AC465" s="277" t="s">
        <v>332</v>
      </c>
      <c r="AD465" s="277"/>
      <c r="AE465" s="277"/>
      <c r="AF465" s="277"/>
      <c r="AG465" s="277"/>
      <c r="AH465" s="345" t="s">
        <v>257</v>
      </c>
      <c r="AI465" s="347"/>
      <c r="AJ465" s="347"/>
      <c r="AK465" s="347"/>
      <c r="AL465" s="347" t="s">
        <v>21</v>
      </c>
      <c r="AM465" s="347"/>
      <c r="AN465" s="347"/>
      <c r="AO465" s="422"/>
      <c r="AP465" s="423" t="s">
        <v>296</v>
      </c>
      <c r="AQ465" s="423"/>
      <c r="AR465" s="423"/>
      <c r="AS465" s="423"/>
      <c r="AT465" s="423"/>
      <c r="AU465" s="423"/>
      <c r="AV465" s="423"/>
      <c r="AW465" s="423"/>
      <c r="AX465" s="423"/>
      <c r="AY465" s="34">
        <f>$AY$463</f>
        <v>0</v>
      </c>
    </row>
    <row r="466" spans="1:51" ht="26.25" hidden="1" customHeight="1" x14ac:dyDescent="0.15">
      <c r="A466" s="1051">
        <v>1</v>
      </c>
      <c r="B466" s="1051">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0"/>
      <c r="AD466" s="1050"/>
      <c r="AE466" s="1050"/>
      <c r="AF466" s="1050"/>
      <c r="AG466" s="1050"/>
      <c r="AH466" s="324"/>
      <c r="AI466" s="325"/>
      <c r="AJ466" s="325"/>
      <c r="AK466" s="325"/>
      <c r="AL466" s="326"/>
      <c r="AM466" s="327"/>
      <c r="AN466" s="327"/>
      <c r="AO466" s="328"/>
      <c r="AP466" s="321"/>
      <c r="AQ466" s="321"/>
      <c r="AR466" s="321"/>
      <c r="AS466" s="321"/>
      <c r="AT466" s="321"/>
      <c r="AU466" s="321"/>
      <c r="AV466" s="321"/>
      <c r="AW466" s="321"/>
      <c r="AX466" s="321"/>
      <c r="AY466" s="34">
        <f>$AY$463</f>
        <v>0</v>
      </c>
    </row>
    <row r="467" spans="1:51" ht="26.25" hidden="1" customHeight="1" x14ac:dyDescent="0.15">
      <c r="A467" s="1051">
        <v>2</v>
      </c>
      <c r="B467" s="1051">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0"/>
      <c r="AD467" s="1050"/>
      <c r="AE467" s="1050"/>
      <c r="AF467" s="1050"/>
      <c r="AG467" s="1050"/>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hidden="1" customHeight="1" x14ac:dyDescent="0.15">
      <c r="A468" s="1051">
        <v>3</v>
      </c>
      <c r="B468" s="1051">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0"/>
      <c r="AD468" s="1050"/>
      <c r="AE468" s="1050"/>
      <c r="AF468" s="1050"/>
      <c r="AG468" s="1050"/>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hidden="1" customHeight="1" x14ac:dyDescent="0.15">
      <c r="A469" s="1051">
        <v>4</v>
      </c>
      <c r="B469" s="1051">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0"/>
      <c r="AD469" s="1050"/>
      <c r="AE469" s="1050"/>
      <c r="AF469" s="1050"/>
      <c r="AG469" s="1050"/>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hidden="1" customHeight="1" x14ac:dyDescent="0.15">
      <c r="A470" s="1051">
        <v>5</v>
      </c>
      <c r="B470" s="1051">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0"/>
      <c r="AD470" s="1050"/>
      <c r="AE470" s="1050"/>
      <c r="AF470" s="1050"/>
      <c r="AG470" s="1050"/>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hidden="1" customHeight="1" x14ac:dyDescent="0.15">
      <c r="A471" s="1051">
        <v>6</v>
      </c>
      <c r="B471" s="1051">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0"/>
      <c r="AD471" s="1050"/>
      <c r="AE471" s="1050"/>
      <c r="AF471" s="1050"/>
      <c r="AG471" s="1050"/>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hidden="1" customHeight="1" x14ac:dyDescent="0.15">
      <c r="A472" s="1051">
        <v>7</v>
      </c>
      <c r="B472" s="1051">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0"/>
      <c r="AD472" s="1050"/>
      <c r="AE472" s="1050"/>
      <c r="AF472" s="1050"/>
      <c r="AG472" s="1050"/>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hidden="1" customHeight="1" x14ac:dyDescent="0.15">
      <c r="A473" s="1051">
        <v>8</v>
      </c>
      <c r="B473" s="1051">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0"/>
      <c r="AD473" s="1050"/>
      <c r="AE473" s="1050"/>
      <c r="AF473" s="1050"/>
      <c r="AG473" s="1050"/>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hidden="1" customHeight="1" x14ac:dyDescent="0.15">
      <c r="A474" s="1051">
        <v>9</v>
      </c>
      <c r="B474" s="1051">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0"/>
      <c r="AD474" s="1050"/>
      <c r="AE474" s="1050"/>
      <c r="AF474" s="1050"/>
      <c r="AG474" s="1050"/>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hidden="1" customHeight="1" x14ac:dyDescent="0.15">
      <c r="A475" s="1051">
        <v>10</v>
      </c>
      <c r="B475" s="1051">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0"/>
      <c r="AD475" s="1050"/>
      <c r="AE475" s="1050"/>
      <c r="AF475" s="1050"/>
      <c r="AG475" s="1050"/>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hidden="1" customHeight="1" x14ac:dyDescent="0.15">
      <c r="A476" s="1051">
        <v>11</v>
      </c>
      <c r="B476" s="1051">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0"/>
      <c r="AD476" s="1050"/>
      <c r="AE476" s="1050"/>
      <c r="AF476" s="1050"/>
      <c r="AG476" s="1050"/>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hidden="1" customHeight="1" x14ac:dyDescent="0.15">
      <c r="A477" s="1051">
        <v>12</v>
      </c>
      <c r="B477" s="1051">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0"/>
      <c r="AD477" s="1050"/>
      <c r="AE477" s="1050"/>
      <c r="AF477" s="1050"/>
      <c r="AG477" s="1050"/>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hidden="1" customHeight="1" x14ac:dyDescent="0.15">
      <c r="A478" s="1051">
        <v>13</v>
      </c>
      <c r="B478" s="1051">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0"/>
      <c r="AD478" s="1050"/>
      <c r="AE478" s="1050"/>
      <c r="AF478" s="1050"/>
      <c r="AG478" s="1050"/>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hidden="1" customHeight="1" x14ac:dyDescent="0.15">
      <c r="A479" s="1051">
        <v>14</v>
      </c>
      <c r="B479" s="1051">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0"/>
      <c r="AD479" s="1050"/>
      <c r="AE479" s="1050"/>
      <c r="AF479" s="1050"/>
      <c r="AG479" s="1050"/>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hidden="1" customHeight="1" x14ac:dyDescent="0.15">
      <c r="A480" s="1051">
        <v>15</v>
      </c>
      <c r="B480" s="1051">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0"/>
      <c r="AD480" s="1050"/>
      <c r="AE480" s="1050"/>
      <c r="AF480" s="1050"/>
      <c r="AG480" s="1050"/>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hidden="1" customHeight="1" x14ac:dyDescent="0.15">
      <c r="A481" s="1051">
        <v>16</v>
      </c>
      <c r="B481" s="1051">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0"/>
      <c r="AD481" s="1050"/>
      <c r="AE481" s="1050"/>
      <c r="AF481" s="1050"/>
      <c r="AG481" s="1050"/>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hidden="1" customHeight="1" x14ac:dyDescent="0.15">
      <c r="A482" s="1051">
        <v>17</v>
      </c>
      <c r="B482" s="1051">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0"/>
      <c r="AD482" s="1050"/>
      <c r="AE482" s="1050"/>
      <c r="AF482" s="1050"/>
      <c r="AG482" s="1050"/>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hidden="1" customHeight="1" x14ac:dyDescent="0.15">
      <c r="A483" s="1051">
        <v>18</v>
      </c>
      <c r="B483" s="1051">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0"/>
      <c r="AD483" s="1050"/>
      <c r="AE483" s="1050"/>
      <c r="AF483" s="1050"/>
      <c r="AG483" s="1050"/>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hidden="1" customHeight="1" x14ac:dyDescent="0.15">
      <c r="A484" s="1051">
        <v>19</v>
      </c>
      <c r="B484" s="1051">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0"/>
      <c r="AD484" s="1050"/>
      <c r="AE484" s="1050"/>
      <c r="AF484" s="1050"/>
      <c r="AG484" s="1050"/>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hidden="1" customHeight="1" x14ac:dyDescent="0.15">
      <c r="A485" s="1051">
        <v>20</v>
      </c>
      <c r="B485" s="1051">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0"/>
      <c r="AD485" s="1050"/>
      <c r="AE485" s="1050"/>
      <c r="AF485" s="1050"/>
      <c r="AG485" s="1050"/>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hidden="1" customHeight="1" x14ac:dyDescent="0.15">
      <c r="A486" s="1051">
        <v>21</v>
      </c>
      <c r="B486" s="1051">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0"/>
      <c r="AD486" s="1050"/>
      <c r="AE486" s="1050"/>
      <c r="AF486" s="1050"/>
      <c r="AG486" s="1050"/>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hidden="1" customHeight="1" x14ac:dyDescent="0.15">
      <c r="A487" s="1051">
        <v>22</v>
      </c>
      <c r="B487" s="1051">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0"/>
      <c r="AD487" s="1050"/>
      <c r="AE487" s="1050"/>
      <c r="AF487" s="1050"/>
      <c r="AG487" s="1050"/>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hidden="1" customHeight="1" x14ac:dyDescent="0.15">
      <c r="A488" s="1051">
        <v>23</v>
      </c>
      <c r="B488" s="1051">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0"/>
      <c r="AD488" s="1050"/>
      <c r="AE488" s="1050"/>
      <c r="AF488" s="1050"/>
      <c r="AG488" s="1050"/>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hidden="1" customHeight="1" x14ac:dyDescent="0.15">
      <c r="A489" s="1051">
        <v>24</v>
      </c>
      <c r="B489" s="1051">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0"/>
      <c r="AD489" s="1050"/>
      <c r="AE489" s="1050"/>
      <c r="AF489" s="1050"/>
      <c r="AG489" s="1050"/>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hidden="1" customHeight="1" x14ac:dyDescent="0.15">
      <c r="A490" s="1051">
        <v>25</v>
      </c>
      <c r="B490" s="1051">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0"/>
      <c r="AD490" s="1050"/>
      <c r="AE490" s="1050"/>
      <c r="AF490" s="1050"/>
      <c r="AG490" s="1050"/>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hidden="1" customHeight="1" x14ac:dyDescent="0.15">
      <c r="A491" s="1051">
        <v>26</v>
      </c>
      <c r="B491" s="1051">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0"/>
      <c r="AD491" s="1050"/>
      <c r="AE491" s="1050"/>
      <c r="AF491" s="1050"/>
      <c r="AG491" s="1050"/>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hidden="1" customHeight="1" x14ac:dyDescent="0.15">
      <c r="A492" s="1051">
        <v>27</v>
      </c>
      <c r="B492" s="1051">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0"/>
      <c r="AD492" s="1050"/>
      <c r="AE492" s="1050"/>
      <c r="AF492" s="1050"/>
      <c r="AG492" s="1050"/>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hidden="1" customHeight="1" x14ac:dyDescent="0.15">
      <c r="A493" s="1051">
        <v>28</v>
      </c>
      <c r="B493" s="1051">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0"/>
      <c r="AD493" s="1050"/>
      <c r="AE493" s="1050"/>
      <c r="AF493" s="1050"/>
      <c r="AG493" s="1050"/>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hidden="1" customHeight="1" x14ac:dyDescent="0.15">
      <c r="A494" s="1051">
        <v>29</v>
      </c>
      <c r="B494" s="1051">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0"/>
      <c r="AD494" s="1050"/>
      <c r="AE494" s="1050"/>
      <c r="AF494" s="1050"/>
      <c r="AG494" s="1050"/>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hidden="1" customHeight="1" x14ac:dyDescent="0.15">
      <c r="A495" s="1051">
        <v>30</v>
      </c>
      <c r="B495" s="1051">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0"/>
      <c r="AD495" s="1050"/>
      <c r="AE495" s="1050"/>
      <c r="AF495" s="1050"/>
      <c r="AG495" s="1050"/>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47"/>
      <c r="B498" s="347"/>
      <c r="C498" s="347" t="s">
        <v>26</v>
      </c>
      <c r="D498" s="347"/>
      <c r="E498" s="347"/>
      <c r="F498" s="347"/>
      <c r="G498" s="347"/>
      <c r="H498" s="347"/>
      <c r="I498" s="347"/>
      <c r="J498" s="277" t="s">
        <v>295</v>
      </c>
      <c r="K498" s="109"/>
      <c r="L498" s="109"/>
      <c r="M498" s="109"/>
      <c r="N498" s="109"/>
      <c r="O498" s="109"/>
      <c r="P498" s="335" t="s">
        <v>27</v>
      </c>
      <c r="Q498" s="335"/>
      <c r="R498" s="335"/>
      <c r="S498" s="335"/>
      <c r="T498" s="335"/>
      <c r="U498" s="335"/>
      <c r="V498" s="335"/>
      <c r="W498" s="335"/>
      <c r="X498" s="335"/>
      <c r="Y498" s="345" t="s">
        <v>347</v>
      </c>
      <c r="Z498" s="346"/>
      <c r="AA498" s="346"/>
      <c r="AB498" s="346"/>
      <c r="AC498" s="277" t="s">
        <v>332</v>
      </c>
      <c r="AD498" s="277"/>
      <c r="AE498" s="277"/>
      <c r="AF498" s="277"/>
      <c r="AG498" s="277"/>
      <c r="AH498" s="345" t="s">
        <v>257</v>
      </c>
      <c r="AI498" s="347"/>
      <c r="AJ498" s="347"/>
      <c r="AK498" s="347"/>
      <c r="AL498" s="347" t="s">
        <v>21</v>
      </c>
      <c r="AM498" s="347"/>
      <c r="AN498" s="347"/>
      <c r="AO498" s="422"/>
      <c r="AP498" s="423" t="s">
        <v>296</v>
      </c>
      <c r="AQ498" s="423"/>
      <c r="AR498" s="423"/>
      <c r="AS498" s="423"/>
      <c r="AT498" s="423"/>
      <c r="AU498" s="423"/>
      <c r="AV498" s="423"/>
      <c r="AW498" s="423"/>
      <c r="AX498" s="423"/>
      <c r="AY498" s="34">
        <f>$AY$496</f>
        <v>0</v>
      </c>
    </row>
    <row r="499" spans="1:51" ht="26.25" hidden="1" customHeight="1" x14ac:dyDescent="0.15">
      <c r="A499" s="1051">
        <v>1</v>
      </c>
      <c r="B499" s="1051">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0"/>
      <c r="AD499" s="1050"/>
      <c r="AE499" s="1050"/>
      <c r="AF499" s="1050"/>
      <c r="AG499" s="1050"/>
      <c r="AH499" s="324"/>
      <c r="AI499" s="325"/>
      <c r="AJ499" s="325"/>
      <c r="AK499" s="325"/>
      <c r="AL499" s="326"/>
      <c r="AM499" s="327"/>
      <c r="AN499" s="327"/>
      <c r="AO499" s="328"/>
      <c r="AP499" s="321"/>
      <c r="AQ499" s="321"/>
      <c r="AR499" s="321"/>
      <c r="AS499" s="321"/>
      <c r="AT499" s="321"/>
      <c r="AU499" s="321"/>
      <c r="AV499" s="321"/>
      <c r="AW499" s="321"/>
      <c r="AX499" s="321"/>
      <c r="AY499" s="34">
        <f>$AY$496</f>
        <v>0</v>
      </c>
    </row>
    <row r="500" spans="1:51" ht="26.25" hidden="1" customHeight="1" x14ac:dyDescent="0.15">
      <c r="A500" s="1051">
        <v>2</v>
      </c>
      <c r="B500" s="1051">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0"/>
      <c r="AD500" s="1050"/>
      <c r="AE500" s="1050"/>
      <c r="AF500" s="1050"/>
      <c r="AG500" s="1050"/>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hidden="1" customHeight="1" x14ac:dyDescent="0.15">
      <c r="A501" s="1051">
        <v>3</v>
      </c>
      <c r="B501" s="1051">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0"/>
      <c r="AD501" s="1050"/>
      <c r="AE501" s="1050"/>
      <c r="AF501" s="1050"/>
      <c r="AG501" s="1050"/>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hidden="1" customHeight="1" x14ac:dyDescent="0.15">
      <c r="A502" s="1051">
        <v>4</v>
      </c>
      <c r="B502" s="1051">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0"/>
      <c r="AD502" s="1050"/>
      <c r="AE502" s="1050"/>
      <c r="AF502" s="1050"/>
      <c r="AG502" s="1050"/>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hidden="1" customHeight="1" x14ac:dyDescent="0.15">
      <c r="A503" s="1051">
        <v>5</v>
      </c>
      <c r="B503" s="1051">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0"/>
      <c r="AD503" s="1050"/>
      <c r="AE503" s="1050"/>
      <c r="AF503" s="1050"/>
      <c r="AG503" s="1050"/>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hidden="1" customHeight="1" x14ac:dyDescent="0.15">
      <c r="A504" s="1051">
        <v>6</v>
      </c>
      <c r="B504" s="1051">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0"/>
      <c r="AD504" s="1050"/>
      <c r="AE504" s="1050"/>
      <c r="AF504" s="1050"/>
      <c r="AG504" s="1050"/>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hidden="1" customHeight="1" x14ac:dyDescent="0.15">
      <c r="A505" s="1051">
        <v>7</v>
      </c>
      <c r="B505" s="1051">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0"/>
      <c r="AD505" s="1050"/>
      <c r="AE505" s="1050"/>
      <c r="AF505" s="1050"/>
      <c r="AG505" s="1050"/>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hidden="1" customHeight="1" x14ac:dyDescent="0.15">
      <c r="A506" s="1051">
        <v>8</v>
      </c>
      <c r="B506" s="1051">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0"/>
      <c r="AD506" s="1050"/>
      <c r="AE506" s="1050"/>
      <c r="AF506" s="1050"/>
      <c r="AG506" s="1050"/>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hidden="1" customHeight="1" x14ac:dyDescent="0.15">
      <c r="A507" s="1051">
        <v>9</v>
      </c>
      <c r="B507" s="1051">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0"/>
      <c r="AD507" s="1050"/>
      <c r="AE507" s="1050"/>
      <c r="AF507" s="1050"/>
      <c r="AG507" s="1050"/>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hidden="1" customHeight="1" x14ac:dyDescent="0.15">
      <c r="A508" s="1051">
        <v>10</v>
      </c>
      <c r="B508" s="1051">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0"/>
      <c r="AD508" s="1050"/>
      <c r="AE508" s="1050"/>
      <c r="AF508" s="1050"/>
      <c r="AG508" s="1050"/>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hidden="1" customHeight="1" x14ac:dyDescent="0.15">
      <c r="A509" s="1051">
        <v>11</v>
      </c>
      <c r="B509" s="1051">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0"/>
      <c r="AD509" s="1050"/>
      <c r="AE509" s="1050"/>
      <c r="AF509" s="1050"/>
      <c r="AG509" s="1050"/>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hidden="1" customHeight="1" x14ac:dyDescent="0.15">
      <c r="A510" s="1051">
        <v>12</v>
      </c>
      <c r="B510" s="1051">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0"/>
      <c r="AD510" s="1050"/>
      <c r="AE510" s="1050"/>
      <c r="AF510" s="1050"/>
      <c r="AG510" s="1050"/>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hidden="1" customHeight="1" x14ac:dyDescent="0.15">
      <c r="A511" s="1051">
        <v>13</v>
      </c>
      <c r="B511" s="1051">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0"/>
      <c r="AD511" s="1050"/>
      <c r="AE511" s="1050"/>
      <c r="AF511" s="1050"/>
      <c r="AG511" s="1050"/>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hidden="1" customHeight="1" x14ac:dyDescent="0.15">
      <c r="A512" s="1051">
        <v>14</v>
      </c>
      <c r="B512" s="1051">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0"/>
      <c r="AD512" s="1050"/>
      <c r="AE512" s="1050"/>
      <c r="AF512" s="1050"/>
      <c r="AG512" s="1050"/>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hidden="1" customHeight="1" x14ac:dyDescent="0.15">
      <c r="A513" s="1051">
        <v>15</v>
      </c>
      <c r="B513" s="1051">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0"/>
      <c r="AD513" s="1050"/>
      <c r="AE513" s="1050"/>
      <c r="AF513" s="1050"/>
      <c r="AG513" s="1050"/>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hidden="1" customHeight="1" x14ac:dyDescent="0.15">
      <c r="A514" s="1051">
        <v>16</v>
      </c>
      <c r="B514" s="1051">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0"/>
      <c r="AD514" s="1050"/>
      <c r="AE514" s="1050"/>
      <c r="AF514" s="1050"/>
      <c r="AG514" s="1050"/>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hidden="1" customHeight="1" x14ac:dyDescent="0.15">
      <c r="A515" s="1051">
        <v>17</v>
      </c>
      <c r="B515" s="1051">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0"/>
      <c r="AD515" s="1050"/>
      <c r="AE515" s="1050"/>
      <c r="AF515" s="1050"/>
      <c r="AG515" s="1050"/>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hidden="1" customHeight="1" x14ac:dyDescent="0.15">
      <c r="A516" s="1051">
        <v>18</v>
      </c>
      <c r="B516" s="1051">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0"/>
      <c r="AD516" s="1050"/>
      <c r="AE516" s="1050"/>
      <c r="AF516" s="1050"/>
      <c r="AG516" s="1050"/>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hidden="1" customHeight="1" x14ac:dyDescent="0.15">
      <c r="A517" s="1051">
        <v>19</v>
      </c>
      <c r="B517" s="1051">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0"/>
      <c r="AD517" s="1050"/>
      <c r="AE517" s="1050"/>
      <c r="AF517" s="1050"/>
      <c r="AG517" s="1050"/>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hidden="1" customHeight="1" x14ac:dyDescent="0.15">
      <c r="A518" s="1051">
        <v>20</v>
      </c>
      <c r="B518" s="1051">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0"/>
      <c r="AD518" s="1050"/>
      <c r="AE518" s="1050"/>
      <c r="AF518" s="1050"/>
      <c r="AG518" s="1050"/>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hidden="1" customHeight="1" x14ac:dyDescent="0.15">
      <c r="A519" s="1051">
        <v>21</v>
      </c>
      <c r="B519" s="1051">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0"/>
      <c r="AD519" s="1050"/>
      <c r="AE519" s="1050"/>
      <c r="AF519" s="1050"/>
      <c r="AG519" s="1050"/>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hidden="1" customHeight="1" x14ac:dyDescent="0.15">
      <c r="A520" s="1051">
        <v>22</v>
      </c>
      <c r="B520" s="1051">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0"/>
      <c r="AD520" s="1050"/>
      <c r="AE520" s="1050"/>
      <c r="AF520" s="1050"/>
      <c r="AG520" s="1050"/>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hidden="1" customHeight="1" x14ac:dyDescent="0.15">
      <c r="A521" s="1051">
        <v>23</v>
      </c>
      <c r="B521" s="1051">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0"/>
      <c r="AD521" s="1050"/>
      <c r="AE521" s="1050"/>
      <c r="AF521" s="1050"/>
      <c r="AG521" s="1050"/>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hidden="1" customHeight="1" x14ac:dyDescent="0.15">
      <c r="A522" s="1051">
        <v>24</v>
      </c>
      <c r="B522" s="1051">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0"/>
      <c r="AD522" s="1050"/>
      <c r="AE522" s="1050"/>
      <c r="AF522" s="1050"/>
      <c r="AG522" s="1050"/>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hidden="1" customHeight="1" x14ac:dyDescent="0.15">
      <c r="A523" s="1051">
        <v>25</v>
      </c>
      <c r="B523" s="1051">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0"/>
      <c r="AD523" s="1050"/>
      <c r="AE523" s="1050"/>
      <c r="AF523" s="1050"/>
      <c r="AG523" s="1050"/>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hidden="1" customHeight="1" x14ac:dyDescent="0.15">
      <c r="A524" s="1051">
        <v>26</v>
      </c>
      <c r="B524" s="1051">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0"/>
      <c r="AD524" s="1050"/>
      <c r="AE524" s="1050"/>
      <c r="AF524" s="1050"/>
      <c r="AG524" s="1050"/>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hidden="1" customHeight="1" x14ac:dyDescent="0.15">
      <c r="A525" s="1051">
        <v>27</v>
      </c>
      <c r="B525" s="1051">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0"/>
      <c r="AD525" s="1050"/>
      <c r="AE525" s="1050"/>
      <c r="AF525" s="1050"/>
      <c r="AG525" s="1050"/>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hidden="1" customHeight="1" x14ac:dyDescent="0.15">
      <c r="A526" s="1051">
        <v>28</v>
      </c>
      <c r="B526" s="1051">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0"/>
      <c r="AD526" s="1050"/>
      <c r="AE526" s="1050"/>
      <c r="AF526" s="1050"/>
      <c r="AG526" s="1050"/>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hidden="1" customHeight="1" x14ac:dyDescent="0.15">
      <c r="A527" s="1051">
        <v>29</v>
      </c>
      <c r="B527" s="1051">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0"/>
      <c r="AD527" s="1050"/>
      <c r="AE527" s="1050"/>
      <c r="AF527" s="1050"/>
      <c r="AG527" s="1050"/>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hidden="1" customHeight="1" x14ac:dyDescent="0.15">
      <c r="A528" s="1051">
        <v>30</v>
      </c>
      <c r="B528" s="1051">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0"/>
      <c r="AD528" s="1050"/>
      <c r="AE528" s="1050"/>
      <c r="AF528" s="1050"/>
      <c r="AG528" s="1050"/>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47"/>
      <c r="B531" s="347"/>
      <c r="C531" s="347" t="s">
        <v>26</v>
      </c>
      <c r="D531" s="347"/>
      <c r="E531" s="347"/>
      <c r="F531" s="347"/>
      <c r="G531" s="347"/>
      <c r="H531" s="347"/>
      <c r="I531" s="347"/>
      <c r="J531" s="277" t="s">
        <v>295</v>
      </c>
      <c r="K531" s="109"/>
      <c r="L531" s="109"/>
      <c r="M531" s="109"/>
      <c r="N531" s="109"/>
      <c r="O531" s="109"/>
      <c r="P531" s="335" t="s">
        <v>27</v>
      </c>
      <c r="Q531" s="335"/>
      <c r="R531" s="335"/>
      <c r="S531" s="335"/>
      <c r="T531" s="335"/>
      <c r="U531" s="335"/>
      <c r="V531" s="335"/>
      <c r="W531" s="335"/>
      <c r="X531" s="335"/>
      <c r="Y531" s="345" t="s">
        <v>347</v>
      </c>
      <c r="Z531" s="346"/>
      <c r="AA531" s="346"/>
      <c r="AB531" s="346"/>
      <c r="AC531" s="277" t="s">
        <v>332</v>
      </c>
      <c r="AD531" s="277"/>
      <c r="AE531" s="277"/>
      <c r="AF531" s="277"/>
      <c r="AG531" s="277"/>
      <c r="AH531" s="345" t="s">
        <v>257</v>
      </c>
      <c r="AI531" s="347"/>
      <c r="AJ531" s="347"/>
      <c r="AK531" s="347"/>
      <c r="AL531" s="347" t="s">
        <v>21</v>
      </c>
      <c r="AM531" s="347"/>
      <c r="AN531" s="347"/>
      <c r="AO531" s="422"/>
      <c r="AP531" s="423" t="s">
        <v>296</v>
      </c>
      <c r="AQ531" s="423"/>
      <c r="AR531" s="423"/>
      <c r="AS531" s="423"/>
      <c r="AT531" s="423"/>
      <c r="AU531" s="423"/>
      <c r="AV531" s="423"/>
      <c r="AW531" s="423"/>
      <c r="AX531" s="423"/>
      <c r="AY531" s="34">
        <f>$AY$529</f>
        <v>0</v>
      </c>
    </row>
    <row r="532" spans="1:51" ht="26.25" hidden="1" customHeight="1" x14ac:dyDescent="0.15">
      <c r="A532" s="1051">
        <v>1</v>
      </c>
      <c r="B532" s="1051">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0"/>
      <c r="AD532" s="1050"/>
      <c r="AE532" s="1050"/>
      <c r="AF532" s="1050"/>
      <c r="AG532" s="1050"/>
      <c r="AH532" s="324"/>
      <c r="AI532" s="325"/>
      <c r="AJ532" s="325"/>
      <c r="AK532" s="325"/>
      <c r="AL532" s="326"/>
      <c r="AM532" s="327"/>
      <c r="AN532" s="327"/>
      <c r="AO532" s="328"/>
      <c r="AP532" s="321"/>
      <c r="AQ532" s="321"/>
      <c r="AR532" s="321"/>
      <c r="AS532" s="321"/>
      <c r="AT532" s="321"/>
      <c r="AU532" s="321"/>
      <c r="AV532" s="321"/>
      <c r="AW532" s="321"/>
      <c r="AX532" s="321"/>
      <c r="AY532" s="34">
        <f>$AY$529</f>
        <v>0</v>
      </c>
    </row>
    <row r="533" spans="1:51" ht="26.25" hidden="1" customHeight="1" x14ac:dyDescent="0.15">
      <c r="A533" s="1051">
        <v>2</v>
      </c>
      <c r="B533" s="1051">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0"/>
      <c r="AD533" s="1050"/>
      <c r="AE533" s="1050"/>
      <c r="AF533" s="1050"/>
      <c r="AG533" s="1050"/>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hidden="1" customHeight="1" x14ac:dyDescent="0.15">
      <c r="A534" s="1051">
        <v>3</v>
      </c>
      <c r="B534" s="1051">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0"/>
      <c r="AD534" s="1050"/>
      <c r="AE534" s="1050"/>
      <c r="AF534" s="1050"/>
      <c r="AG534" s="1050"/>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hidden="1" customHeight="1" x14ac:dyDescent="0.15">
      <c r="A535" s="1051">
        <v>4</v>
      </c>
      <c r="B535" s="1051">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0"/>
      <c r="AD535" s="1050"/>
      <c r="AE535" s="1050"/>
      <c r="AF535" s="1050"/>
      <c r="AG535" s="1050"/>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hidden="1" customHeight="1" x14ac:dyDescent="0.15">
      <c r="A536" s="1051">
        <v>5</v>
      </c>
      <c r="B536" s="1051">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0"/>
      <c r="AD536" s="1050"/>
      <c r="AE536" s="1050"/>
      <c r="AF536" s="1050"/>
      <c r="AG536" s="1050"/>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hidden="1" customHeight="1" x14ac:dyDescent="0.15">
      <c r="A537" s="1051">
        <v>6</v>
      </c>
      <c r="B537" s="1051">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0"/>
      <c r="AD537" s="1050"/>
      <c r="AE537" s="1050"/>
      <c r="AF537" s="1050"/>
      <c r="AG537" s="1050"/>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hidden="1" customHeight="1" x14ac:dyDescent="0.15">
      <c r="A538" s="1051">
        <v>7</v>
      </c>
      <c r="B538" s="1051">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0"/>
      <c r="AD538" s="1050"/>
      <c r="AE538" s="1050"/>
      <c r="AF538" s="1050"/>
      <c r="AG538" s="1050"/>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hidden="1" customHeight="1" x14ac:dyDescent="0.15">
      <c r="A539" s="1051">
        <v>8</v>
      </c>
      <c r="B539" s="1051">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0"/>
      <c r="AD539" s="1050"/>
      <c r="AE539" s="1050"/>
      <c r="AF539" s="1050"/>
      <c r="AG539" s="1050"/>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hidden="1" customHeight="1" x14ac:dyDescent="0.15">
      <c r="A540" s="1051">
        <v>9</v>
      </c>
      <c r="B540" s="1051">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0"/>
      <c r="AD540" s="1050"/>
      <c r="AE540" s="1050"/>
      <c r="AF540" s="1050"/>
      <c r="AG540" s="1050"/>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hidden="1" customHeight="1" x14ac:dyDescent="0.15">
      <c r="A541" s="1051">
        <v>10</v>
      </c>
      <c r="B541" s="1051">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0"/>
      <c r="AD541" s="1050"/>
      <c r="AE541" s="1050"/>
      <c r="AF541" s="1050"/>
      <c r="AG541" s="1050"/>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hidden="1" customHeight="1" x14ac:dyDescent="0.15">
      <c r="A542" s="1051">
        <v>11</v>
      </c>
      <c r="B542" s="1051">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0"/>
      <c r="AD542" s="1050"/>
      <c r="AE542" s="1050"/>
      <c r="AF542" s="1050"/>
      <c r="AG542" s="1050"/>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hidden="1" customHeight="1" x14ac:dyDescent="0.15">
      <c r="A543" s="1051">
        <v>12</v>
      </c>
      <c r="B543" s="1051">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0"/>
      <c r="AD543" s="1050"/>
      <c r="AE543" s="1050"/>
      <c r="AF543" s="1050"/>
      <c r="AG543" s="1050"/>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hidden="1" customHeight="1" x14ac:dyDescent="0.15">
      <c r="A544" s="1051">
        <v>13</v>
      </c>
      <c r="B544" s="1051">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0"/>
      <c r="AD544" s="1050"/>
      <c r="AE544" s="1050"/>
      <c r="AF544" s="1050"/>
      <c r="AG544" s="1050"/>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hidden="1" customHeight="1" x14ac:dyDescent="0.15">
      <c r="A545" s="1051">
        <v>14</v>
      </c>
      <c r="B545" s="1051">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0"/>
      <c r="AD545" s="1050"/>
      <c r="AE545" s="1050"/>
      <c r="AF545" s="1050"/>
      <c r="AG545" s="1050"/>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hidden="1" customHeight="1" x14ac:dyDescent="0.15">
      <c r="A546" s="1051">
        <v>15</v>
      </c>
      <c r="B546" s="1051">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0"/>
      <c r="AD546" s="1050"/>
      <c r="AE546" s="1050"/>
      <c r="AF546" s="1050"/>
      <c r="AG546" s="1050"/>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hidden="1" customHeight="1" x14ac:dyDescent="0.15">
      <c r="A547" s="1051">
        <v>16</v>
      </c>
      <c r="B547" s="1051">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0"/>
      <c r="AD547" s="1050"/>
      <c r="AE547" s="1050"/>
      <c r="AF547" s="1050"/>
      <c r="AG547" s="1050"/>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hidden="1" customHeight="1" x14ac:dyDescent="0.15">
      <c r="A548" s="1051">
        <v>17</v>
      </c>
      <c r="B548" s="1051">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0"/>
      <c r="AD548" s="1050"/>
      <c r="AE548" s="1050"/>
      <c r="AF548" s="1050"/>
      <c r="AG548" s="1050"/>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hidden="1" customHeight="1" x14ac:dyDescent="0.15">
      <c r="A549" s="1051">
        <v>18</v>
      </c>
      <c r="B549" s="1051">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0"/>
      <c r="AD549" s="1050"/>
      <c r="AE549" s="1050"/>
      <c r="AF549" s="1050"/>
      <c r="AG549" s="1050"/>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hidden="1" customHeight="1" x14ac:dyDescent="0.15">
      <c r="A550" s="1051">
        <v>19</v>
      </c>
      <c r="B550" s="1051">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0"/>
      <c r="AD550" s="1050"/>
      <c r="AE550" s="1050"/>
      <c r="AF550" s="1050"/>
      <c r="AG550" s="1050"/>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hidden="1" customHeight="1" x14ac:dyDescent="0.15">
      <c r="A551" s="1051">
        <v>20</v>
      </c>
      <c r="B551" s="1051">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0"/>
      <c r="AD551" s="1050"/>
      <c r="AE551" s="1050"/>
      <c r="AF551" s="1050"/>
      <c r="AG551" s="1050"/>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hidden="1" customHeight="1" x14ac:dyDescent="0.15">
      <c r="A552" s="1051">
        <v>21</v>
      </c>
      <c r="B552" s="1051">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0"/>
      <c r="AD552" s="1050"/>
      <c r="AE552" s="1050"/>
      <c r="AF552" s="1050"/>
      <c r="AG552" s="1050"/>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hidden="1" customHeight="1" x14ac:dyDescent="0.15">
      <c r="A553" s="1051">
        <v>22</v>
      </c>
      <c r="B553" s="1051">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0"/>
      <c r="AD553" s="1050"/>
      <c r="AE553" s="1050"/>
      <c r="AF553" s="1050"/>
      <c r="AG553" s="1050"/>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hidden="1" customHeight="1" x14ac:dyDescent="0.15">
      <c r="A554" s="1051">
        <v>23</v>
      </c>
      <c r="B554" s="1051">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0"/>
      <c r="AD554" s="1050"/>
      <c r="AE554" s="1050"/>
      <c r="AF554" s="1050"/>
      <c r="AG554" s="1050"/>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hidden="1" customHeight="1" x14ac:dyDescent="0.15">
      <c r="A555" s="1051">
        <v>24</v>
      </c>
      <c r="B555" s="1051">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0"/>
      <c r="AD555" s="1050"/>
      <c r="AE555" s="1050"/>
      <c r="AF555" s="1050"/>
      <c r="AG555" s="1050"/>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hidden="1" customHeight="1" x14ac:dyDescent="0.15">
      <c r="A556" s="1051">
        <v>25</v>
      </c>
      <c r="B556" s="1051">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0"/>
      <c r="AD556" s="1050"/>
      <c r="AE556" s="1050"/>
      <c r="AF556" s="1050"/>
      <c r="AG556" s="1050"/>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hidden="1" customHeight="1" x14ac:dyDescent="0.15">
      <c r="A557" s="1051">
        <v>26</v>
      </c>
      <c r="B557" s="1051">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0"/>
      <c r="AD557" s="1050"/>
      <c r="AE557" s="1050"/>
      <c r="AF557" s="1050"/>
      <c r="AG557" s="1050"/>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hidden="1" customHeight="1" x14ac:dyDescent="0.15">
      <c r="A558" s="1051">
        <v>27</v>
      </c>
      <c r="B558" s="1051">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0"/>
      <c r="AD558" s="1050"/>
      <c r="AE558" s="1050"/>
      <c r="AF558" s="1050"/>
      <c r="AG558" s="1050"/>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hidden="1" customHeight="1" x14ac:dyDescent="0.15">
      <c r="A559" s="1051">
        <v>28</v>
      </c>
      <c r="B559" s="1051">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0"/>
      <c r="AD559" s="1050"/>
      <c r="AE559" s="1050"/>
      <c r="AF559" s="1050"/>
      <c r="AG559" s="1050"/>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hidden="1" customHeight="1" x14ac:dyDescent="0.15">
      <c r="A560" s="1051">
        <v>29</v>
      </c>
      <c r="B560" s="1051">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0"/>
      <c r="AD560" s="1050"/>
      <c r="AE560" s="1050"/>
      <c r="AF560" s="1050"/>
      <c r="AG560" s="1050"/>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hidden="1" customHeight="1" x14ac:dyDescent="0.15">
      <c r="A561" s="1051">
        <v>30</v>
      </c>
      <c r="B561" s="1051">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0"/>
      <c r="AD561" s="1050"/>
      <c r="AE561" s="1050"/>
      <c r="AF561" s="1050"/>
      <c r="AG561" s="1050"/>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47"/>
      <c r="B564" s="347"/>
      <c r="C564" s="347" t="s">
        <v>26</v>
      </c>
      <c r="D564" s="347"/>
      <c r="E564" s="347"/>
      <c r="F564" s="347"/>
      <c r="G564" s="347"/>
      <c r="H564" s="347"/>
      <c r="I564" s="347"/>
      <c r="J564" s="277" t="s">
        <v>295</v>
      </c>
      <c r="K564" s="109"/>
      <c r="L564" s="109"/>
      <c r="M564" s="109"/>
      <c r="N564" s="109"/>
      <c r="O564" s="109"/>
      <c r="P564" s="335" t="s">
        <v>27</v>
      </c>
      <c r="Q564" s="335"/>
      <c r="R564" s="335"/>
      <c r="S564" s="335"/>
      <c r="T564" s="335"/>
      <c r="U564" s="335"/>
      <c r="V564" s="335"/>
      <c r="W564" s="335"/>
      <c r="X564" s="335"/>
      <c r="Y564" s="345" t="s">
        <v>347</v>
      </c>
      <c r="Z564" s="346"/>
      <c r="AA564" s="346"/>
      <c r="AB564" s="346"/>
      <c r="AC564" s="277" t="s">
        <v>332</v>
      </c>
      <c r="AD564" s="277"/>
      <c r="AE564" s="277"/>
      <c r="AF564" s="277"/>
      <c r="AG564" s="277"/>
      <c r="AH564" s="345" t="s">
        <v>257</v>
      </c>
      <c r="AI564" s="347"/>
      <c r="AJ564" s="347"/>
      <c r="AK564" s="347"/>
      <c r="AL564" s="347" t="s">
        <v>21</v>
      </c>
      <c r="AM564" s="347"/>
      <c r="AN564" s="347"/>
      <c r="AO564" s="422"/>
      <c r="AP564" s="423" t="s">
        <v>296</v>
      </c>
      <c r="AQ564" s="423"/>
      <c r="AR564" s="423"/>
      <c r="AS564" s="423"/>
      <c r="AT564" s="423"/>
      <c r="AU564" s="423"/>
      <c r="AV564" s="423"/>
      <c r="AW564" s="423"/>
      <c r="AX564" s="423"/>
      <c r="AY564" s="34">
        <f>$AY$562</f>
        <v>0</v>
      </c>
    </row>
    <row r="565" spans="1:51" ht="26.25" hidden="1" customHeight="1" x14ac:dyDescent="0.15">
      <c r="A565" s="1051">
        <v>1</v>
      </c>
      <c r="B565" s="1051">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0"/>
      <c r="AD565" s="1050"/>
      <c r="AE565" s="1050"/>
      <c r="AF565" s="1050"/>
      <c r="AG565" s="1050"/>
      <c r="AH565" s="324"/>
      <c r="AI565" s="325"/>
      <c r="AJ565" s="325"/>
      <c r="AK565" s="325"/>
      <c r="AL565" s="326"/>
      <c r="AM565" s="327"/>
      <c r="AN565" s="327"/>
      <c r="AO565" s="328"/>
      <c r="AP565" s="321"/>
      <c r="AQ565" s="321"/>
      <c r="AR565" s="321"/>
      <c r="AS565" s="321"/>
      <c r="AT565" s="321"/>
      <c r="AU565" s="321"/>
      <c r="AV565" s="321"/>
      <c r="AW565" s="321"/>
      <c r="AX565" s="321"/>
      <c r="AY565" s="34">
        <f>$AY$562</f>
        <v>0</v>
      </c>
    </row>
    <row r="566" spans="1:51" ht="26.25" hidden="1" customHeight="1" x14ac:dyDescent="0.15">
      <c r="A566" s="1051">
        <v>2</v>
      </c>
      <c r="B566" s="1051">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0"/>
      <c r="AD566" s="1050"/>
      <c r="AE566" s="1050"/>
      <c r="AF566" s="1050"/>
      <c r="AG566" s="1050"/>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hidden="1" customHeight="1" x14ac:dyDescent="0.15">
      <c r="A567" s="1051">
        <v>3</v>
      </c>
      <c r="B567" s="1051">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0"/>
      <c r="AD567" s="1050"/>
      <c r="AE567" s="1050"/>
      <c r="AF567" s="1050"/>
      <c r="AG567" s="1050"/>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hidden="1" customHeight="1" x14ac:dyDescent="0.15">
      <c r="A568" s="1051">
        <v>4</v>
      </c>
      <c r="B568" s="1051">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0"/>
      <c r="AD568" s="1050"/>
      <c r="AE568" s="1050"/>
      <c r="AF568" s="1050"/>
      <c r="AG568" s="1050"/>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hidden="1" customHeight="1" x14ac:dyDescent="0.15">
      <c r="A569" s="1051">
        <v>5</v>
      </c>
      <c r="B569" s="1051">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0"/>
      <c r="AD569" s="1050"/>
      <c r="AE569" s="1050"/>
      <c r="AF569" s="1050"/>
      <c r="AG569" s="1050"/>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hidden="1" customHeight="1" x14ac:dyDescent="0.15">
      <c r="A570" s="1051">
        <v>6</v>
      </c>
      <c r="B570" s="1051">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0"/>
      <c r="AD570" s="1050"/>
      <c r="AE570" s="1050"/>
      <c r="AF570" s="1050"/>
      <c r="AG570" s="1050"/>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hidden="1" customHeight="1" x14ac:dyDescent="0.15">
      <c r="A571" s="1051">
        <v>7</v>
      </c>
      <c r="B571" s="1051">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0"/>
      <c r="AD571" s="1050"/>
      <c r="AE571" s="1050"/>
      <c r="AF571" s="1050"/>
      <c r="AG571" s="1050"/>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hidden="1" customHeight="1" x14ac:dyDescent="0.15">
      <c r="A572" s="1051">
        <v>8</v>
      </c>
      <c r="B572" s="1051">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0"/>
      <c r="AD572" s="1050"/>
      <c r="AE572" s="1050"/>
      <c r="AF572" s="1050"/>
      <c r="AG572" s="1050"/>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hidden="1" customHeight="1" x14ac:dyDescent="0.15">
      <c r="A573" s="1051">
        <v>9</v>
      </c>
      <c r="B573" s="1051">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0"/>
      <c r="AD573" s="1050"/>
      <c r="AE573" s="1050"/>
      <c r="AF573" s="1050"/>
      <c r="AG573" s="1050"/>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hidden="1" customHeight="1" x14ac:dyDescent="0.15">
      <c r="A574" s="1051">
        <v>10</v>
      </c>
      <c r="B574" s="1051">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0"/>
      <c r="AD574" s="1050"/>
      <c r="AE574" s="1050"/>
      <c r="AF574" s="1050"/>
      <c r="AG574" s="1050"/>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hidden="1" customHeight="1" x14ac:dyDescent="0.15">
      <c r="A575" s="1051">
        <v>11</v>
      </c>
      <c r="B575" s="1051">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0"/>
      <c r="AD575" s="1050"/>
      <c r="AE575" s="1050"/>
      <c r="AF575" s="1050"/>
      <c r="AG575" s="1050"/>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hidden="1" customHeight="1" x14ac:dyDescent="0.15">
      <c r="A576" s="1051">
        <v>12</v>
      </c>
      <c r="B576" s="1051">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0"/>
      <c r="AD576" s="1050"/>
      <c r="AE576" s="1050"/>
      <c r="AF576" s="1050"/>
      <c r="AG576" s="1050"/>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hidden="1" customHeight="1" x14ac:dyDescent="0.15">
      <c r="A577" s="1051">
        <v>13</v>
      </c>
      <c r="B577" s="1051">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0"/>
      <c r="AD577" s="1050"/>
      <c r="AE577" s="1050"/>
      <c r="AF577" s="1050"/>
      <c r="AG577" s="1050"/>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hidden="1" customHeight="1" x14ac:dyDescent="0.15">
      <c r="A578" s="1051">
        <v>14</v>
      </c>
      <c r="B578" s="1051">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0"/>
      <c r="AD578" s="1050"/>
      <c r="AE578" s="1050"/>
      <c r="AF578" s="1050"/>
      <c r="AG578" s="1050"/>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hidden="1" customHeight="1" x14ac:dyDescent="0.15">
      <c r="A579" s="1051">
        <v>15</v>
      </c>
      <c r="B579" s="1051">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0"/>
      <c r="AD579" s="1050"/>
      <c r="AE579" s="1050"/>
      <c r="AF579" s="1050"/>
      <c r="AG579" s="1050"/>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hidden="1" customHeight="1" x14ac:dyDescent="0.15">
      <c r="A580" s="1051">
        <v>16</v>
      </c>
      <c r="B580" s="1051">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0"/>
      <c r="AD580" s="1050"/>
      <c r="AE580" s="1050"/>
      <c r="AF580" s="1050"/>
      <c r="AG580" s="1050"/>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hidden="1" customHeight="1" x14ac:dyDescent="0.15">
      <c r="A581" s="1051">
        <v>17</v>
      </c>
      <c r="B581" s="1051">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0"/>
      <c r="AD581" s="1050"/>
      <c r="AE581" s="1050"/>
      <c r="AF581" s="1050"/>
      <c r="AG581" s="1050"/>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hidden="1" customHeight="1" x14ac:dyDescent="0.15">
      <c r="A582" s="1051">
        <v>18</v>
      </c>
      <c r="B582" s="1051">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0"/>
      <c r="AD582" s="1050"/>
      <c r="AE582" s="1050"/>
      <c r="AF582" s="1050"/>
      <c r="AG582" s="1050"/>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hidden="1" customHeight="1" x14ac:dyDescent="0.15">
      <c r="A583" s="1051">
        <v>19</v>
      </c>
      <c r="B583" s="1051">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0"/>
      <c r="AD583" s="1050"/>
      <c r="AE583" s="1050"/>
      <c r="AF583" s="1050"/>
      <c r="AG583" s="1050"/>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hidden="1" customHeight="1" x14ac:dyDescent="0.15">
      <c r="A584" s="1051">
        <v>20</v>
      </c>
      <c r="B584" s="1051">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0"/>
      <c r="AD584" s="1050"/>
      <c r="AE584" s="1050"/>
      <c r="AF584" s="1050"/>
      <c r="AG584" s="1050"/>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hidden="1" customHeight="1" x14ac:dyDescent="0.15">
      <c r="A585" s="1051">
        <v>21</v>
      </c>
      <c r="B585" s="1051">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0"/>
      <c r="AD585" s="1050"/>
      <c r="AE585" s="1050"/>
      <c r="AF585" s="1050"/>
      <c r="AG585" s="1050"/>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hidden="1" customHeight="1" x14ac:dyDescent="0.15">
      <c r="A586" s="1051">
        <v>22</v>
      </c>
      <c r="B586" s="1051">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0"/>
      <c r="AD586" s="1050"/>
      <c r="AE586" s="1050"/>
      <c r="AF586" s="1050"/>
      <c r="AG586" s="1050"/>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hidden="1" customHeight="1" x14ac:dyDescent="0.15">
      <c r="A587" s="1051">
        <v>23</v>
      </c>
      <c r="B587" s="1051">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0"/>
      <c r="AD587" s="1050"/>
      <c r="AE587" s="1050"/>
      <c r="AF587" s="1050"/>
      <c r="AG587" s="1050"/>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hidden="1" customHeight="1" x14ac:dyDescent="0.15">
      <c r="A588" s="1051">
        <v>24</v>
      </c>
      <c r="B588" s="1051">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0"/>
      <c r="AD588" s="1050"/>
      <c r="AE588" s="1050"/>
      <c r="AF588" s="1050"/>
      <c r="AG588" s="1050"/>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hidden="1" customHeight="1" x14ac:dyDescent="0.15">
      <c r="A589" s="1051">
        <v>25</v>
      </c>
      <c r="B589" s="1051">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0"/>
      <c r="AD589" s="1050"/>
      <c r="AE589" s="1050"/>
      <c r="AF589" s="1050"/>
      <c r="AG589" s="1050"/>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hidden="1" customHeight="1" x14ac:dyDescent="0.15">
      <c r="A590" s="1051">
        <v>26</v>
      </c>
      <c r="B590" s="1051">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0"/>
      <c r="AD590" s="1050"/>
      <c r="AE590" s="1050"/>
      <c r="AF590" s="1050"/>
      <c r="AG590" s="1050"/>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hidden="1" customHeight="1" x14ac:dyDescent="0.15">
      <c r="A591" s="1051">
        <v>27</v>
      </c>
      <c r="B591" s="1051">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0"/>
      <c r="AD591" s="1050"/>
      <c r="AE591" s="1050"/>
      <c r="AF591" s="1050"/>
      <c r="AG591" s="1050"/>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hidden="1" customHeight="1" x14ac:dyDescent="0.15">
      <c r="A592" s="1051">
        <v>28</v>
      </c>
      <c r="B592" s="1051">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0"/>
      <c r="AD592" s="1050"/>
      <c r="AE592" s="1050"/>
      <c r="AF592" s="1050"/>
      <c r="AG592" s="1050"/>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hidden="1" customHeight="1" x14ac:dyDescent="0.15">
      <c r="A593" s="1051">
        <v>29</v>
      </c>
      <c r="B593" s="1051">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0"/>
      <c r="AD593" s="1050"/>
      <c r="AE593" s="1050"/>
      <c r="AF593" s="1050"/>
      <c r="AG593" s="1050"/>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hidden="1" customHeight="1" x14ac:dyDescent="0.15">
      <c r="A594" s="1051">
        <v>30</v>
      </c>
      <c r="B594" s="1051">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0"/>
      <c r="AD594" s="1050"/>
      <c r="AE594" s="1050"/>
      <c r="AF594" s="1050"/>
      <c r="AG594" s="1050"/>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47"/>
      <c r="B597" s="347"/>
      <c r="C597" s="347" t="s">
        <v>26</v>
      </c>
      <c r="D597" s="347"/>
      <c r="E597" s="347"/>
      <c r="F597" s="347"/>
      <c r="G597" s="347"/>
      <c r="H597" s="347"/>
      <c r="I597" s="347"/>
      <c r="J597" s="277" t="s">
        <v>295</v>
      </c>
      <c r="K597" s="109"/>
      <c r="L597" s="109"/>
      <c r="M597" s="109"/>
      <c r="N597" s="109"/>
      <c r="O597" s="109"/>
      <c r="P597" s="335" t="s">
        <v>27</v>
      </c>
      <c r="Q597" s="335"/>
      <c r="R597" s="335"/>
      <c r="S597" s="335"/>
      <c r="T597" s="335"/>
      <c r="U597" s="335"/>
      <c r="V597" s="335"/>
      <c r="W597" s="335"/>
      <c r="X597" s="335"/>
      <c r="Y597" s="345" t="s">
        <v>347</v>
      </c>
      <c r="Z597" s="346"/>
      <c r="AA597" s="346"/>
      <c r="AB597" s="346"/>
      <c r="AC597" s="277" t="s">
        <v>332</v>
      </c>
      <c r="AD597" s="277"/>
      <c r="AE597" s="277"/>
      <c r="AF597" s="277"/>
      <c r="AG597" s="277"/>
      <c r="AH597" s="345" t="s">
        <v>257</v>
      </c>
      <c r="AI597" s="347"/>
      <c r="AJ597" s="347"/>
      <c r="AK597" s="347"/>
      <c r="AL597" s="347" t="s">
        <v>21</v>
      </c>
      <c r="AM597" s="347"/>
      <c r="AN597" s="347"/>
      <c r="AO597" s="422"/>
      <c r="AP597" s="423" t="s">
        <v>296</v>
      </c>
      <c r="AQ597" s="423"/>
      <c r="AR597" s="423"/>
      <c r="AS597" s="423"/>
      <c r="AT597" s="423"/>
      <c r="AU597" s="423"/>
      <c r="AV597" s="423"/>
      <c r="AW597" s="423"/>
      <c r="AX597" s="423"/>
      <c r="AY597" s="34">
        <f>$AY$595</f>
        <v>0</v>
      </c>
    </row>
    <row r="598" spans="1:51" ht="26.25" hidden="1" customHeight="1" x14ac:dyDescent="0.15">
      <c r="A598" s="1051">
        <v>1</v>
      </c>
      <c r="B598" s="1051">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0"/>
      <c r="AD598" s="1050"/>
      <c r="AE598" s="1050"/>
      <c r="AF598" s="1050"/>
      <c r="AG598" s="1050"/>
      <c r="AH598" s="324"/>
      <c r="AI598" s="325"/>
      <c r="AJ598" s="325"/>
      <c r="AK598" s="325"/>
      <c r="AL598" s="326"/>
      <c r="AM598" s="327"/>
      <c r="AN598" s="327"/>
      <c r="AO598" s="328"/>
      <c r="AP598" s="321"/>
      <c r="AQ598" s="321"/>
      <c r="AR598" s="321"/>
      <c r="AS598" s="321"/>
      <c r="AT598" s="321"/>
      <c r="AU598" s="321"/>
      <c r="AV598" s="321"/>
      <c r="AW598" s="321"/>
      <c r="AX598" s="321"/>
      <c r="AY598" s="34">
        <f>$AY$595</f>
        <v>0</v>
      </c>
    </row>
    <row r="599" spans="1:51" ht="26.25" hidden="1" customHeight="1" x14ac:dyDescent="0.15">
      <c r="A599" s="1051">
        <v>2</v>
      </c>
      <c r="B599" s="1051">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0"/>
      <c r="AD599" s="1050"/>
      <c r="AE599" s="1050"/>
      <c r="AF599" s="1050"/>
      <c r="AG599" s="1050"/>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hidden="1" customHeight="1" x14ac:dyDescent="0.15">
      <c r="A600" s="1051">
        <v>3</v>
      </c>
      <c r="B600" s="1051">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0"/>
      <c r="AD600" s="1050"/>
      <c r="AE600" s="1050"/>
      <c r="AF600" s="1050"/>
      <c r="AG600" s="1050"/>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hidden="1" customHeight="1" x14ac:dyDescent="0.15">
      <c r="A601" s="1051">
        <v>4</v>
      </c>
      <c r="B601" s="1051">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0"/>
      <c r="AD601" s="1050"/>
      <c r="AE601" s="1050"/>
      <c r="AF601" s="1050"/>
      <c r="AG601" s="1050"/>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hidden="1" customHeight="1" x14ac:dyDescent="0.15">
      <c r="A602" s="1051">
        <v>5</v>
      </c>
      <c r="B602" s="1051">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0"/>
      <c r="AD602" s="1050"/>
      <c r="AE602" s="1050"/>
      <c r="AF602" s="1050"/>
      <c r="AG602" s="1050"/>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hidden="1" customHeight="1" x14ac:dyDescent="0.15">
      <c r="A603" s="1051">
        <v>6</v>
      </c>
      <c r="B603" s="1051">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0"/>
      <c r="AD603" s="1050"/>
      <c r="AE603" s="1050"/>
      <c r="AF603" s="1050"/>
      <c r="AG603" s="1050"/>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hidden="1" customHeight="1" x14ac:dyDescent="0.15">
      <c r="A604" s="1051">
        <v>7</v>
      </c>
      <c r="B604" s="1051">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0"/>
      <c r="AD604" s="1050"/>
      <c r="AE604" s="1050"/>
      <c r="AF604" s="1050"/>
      <c r="AG604" s="1050"/>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hidden="1" customHeight="1" x14ac:dyDescent="0.15">
      <c r="A605" s="1051">
        <v>8</v>
      </c>
      <c r="B605" s="1051">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0"/>
      <c r="AD605" s="1050"/>
      <c r="AE605" s="1050"/>
      <c r="AF605" s="1050"/>
      <c r="AG605" s="1050"/>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hidden="1" customHeight="1" x14ac:dyDescent="0.15">
      <c r="A606" s="1051">
        <v>9</v>
      </c>
      <c r="B606" s="1051">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0"/>
      <c r="AD606" s="1050"/>
      <c r="AE606" s="1050"/>
      <c r="AF606" s="1050"/>
      <c r="AG606" s="1050"/>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hidden="1" customHeight="1" x14ac:dyDescent="0.15">
      <c r="A607" s="1051">
        <v>10</v>
      </c>
      <c r="B607" s="1051">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0"/>
      <c r="AD607" s="1050"/>
      <c r="AE607" s="1050"/>
      <c r="AF607" s="1050"/>
      <c r="AG607" s="1050"/>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hidden="1" customHeight="1" x14ac:dyDescent="0.15">
      <c r="A608" s="1051">
        <v>11</v>
      </c>
      <c r="B608" s="1051">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0"/>
      <c r="AD608" s="1050"/>
      <c r="AE608" s="1050"/>
      <c r="AF608" s="1050"/>
      <c r="AG608" s="1050"/>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hidden="1" customHeight="1" x14ac:dyDescent="0.15">
      <c r="A609" s="1051">
        <v>12</v>
      </c>
      <c r="B609" s="1051">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0"/>
      <c r="AD609" s="1050"/>
      <c r="AE609" s="1050"/>
      <c r="AF609" s="1050"/>
      <c r="AG609" s="1050"/>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hidden="1" customHeight="1" x14ac:dyDescent="0.15">
      <c r="A610" s="1051">
        <v>13</v>
      </c>
      <c r="B610" s="1051">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0"/>
      <c r="AD610" s="1050"/>
      <c r="AE610" s="1050"/>
      <c r="AF610" s="1050"/>
      <c r="AG610" s="1050"/>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hidden="1" customHeight="1" x14ac:dyDescent="0.15">
      <c r="A611" s="1051">
        <v>14</v>
      </c>
      <c r="B611" s="1051">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0"/>
      <c r="AD611" s="1050"/>
      <c r="AE611" s="1050"/>
      <c r="AF611" s="1050"/>
      <c r="AG611" s="1050"/>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hidden="1" customHeight="1" x14ac:dyDescent="0.15">
      <c r="A612" s="1051">
        <v>15</v>
      </c>
      <c r="B612" s="1051">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0"/>
      <c r="AD612" s="1050"/>
      <c r="AE612" s="1050"/>
      <c r="AF612" s="1050"/>
      <c r="AG612" s="1050"/>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hidden="1" customHeight="1" x14ac:dyDescent="0.15">
      <c r="A613" s="1051">
        <v>16</v>
      </c>
      <c r="B613" s="1051">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0"/>
      <c r="AD613" s="1050"/>
      <c r="AE613" s="1050"/>
      <c r="AF613" s="1050"/>
      <c r="AG613" s="1050"/>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hidden="1" customHeight="1" x14ac:dyDescent="0.15">
      <c r="A614" s="1051">
        <v>17</v>
      </c>
      <c r="B614" s="1051">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0"/>
      <c r="AD614" s="1050"/>
      <c r="AE614" s="1050"/>
      <c r="AF614" s="1050"/>
      <c r="AG614" s="1050"/>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hidden="1" customHeight="1" x14ac:dyDescent="0.15">
      <c r="A615" s="1051">
        <v>18</v>
      </c>
      <c r="B615" s="1051">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0"/>
      <c r="AD615" s="1050"/>
      <c r="AE615" s="1050"/>
      <c r="AF615" s="1050"/>
      <c r="AG615" s="1050"/>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hidden="1" customHeight="1" x14ac:dyDescent="0.15">
      <c r="A616" s="1051">
        <v>19</v>
      </c>
      <c r="B616" s="1051">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0"/>
      <c r="AD616" s="1050"/>
      <c r="AE616" s="1050"/>
      <c r="AF616" s="1050"/>
      <c r="AG616" s="1050"/>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hidden="1" customHeight="1" x14ac:dyDescent="0.15">
      <c r="A617" s="1051">
        <v>20</v>
      </c>
      <c r="B617" s="1051">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0"/>
      <c r="AD617" s="1050"/>
      <c r="AE617" s="1050"/>
      <c r="AF617" s="1050"/>
      <c r="AG617" s="1050"/>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hidden="1" customHeight="1" x14ac:dyDescent="0.15">
      <c r="A618" s="1051">
        <v>21</v>
      </c>
      <c r="B618" s="1051">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0"/>
      <c r="AD618" s="1050"/>
      <c r="AE618" s="1050"/>
      <c r="AF618" s="1050"/>
      <c r="AG618" s="1050"/>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hidden="1" customHeight="1" x14ac:dyDescent="0.15">
      <c r="A619" s="1051">
        <v>22</v>
      </c>
      <c r="B619" s="1051">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0"/>
      <c r="AD619" s="1050"/>
      <c r="AE619" s="1050"/>
      <c r="AF619" s="1050"/>
      <c r="AG619" s="1050"/>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hidden="1" customHeight="1" x14ac:dyDescent="0.15">
      <c r="A620" s="1051">
        <v>23</v>
      </c>
      <c r="B620" s="1051">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0"/>
      <c r="AD620" s="1050"/>
      <c r="AE620" s="1050"/>
      <c r="AF620" s="1050"/>
      <c r="AG620" s="1050"/>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hidden="1" customHeight="1" x14ac:dyDescent="0.15">
      <c r="A621" s="1051">
        <v>24</v>
      </c>
      <c r="B621" s="1051">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0"/>
      <c r="AD621" s="1050"/>
      <c r="AE621" s="1050"/>
      <c r="AF621" s="1050"/>
      <c r="AG621" s="1050"/>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hidden="1" customHeight="1" x14ac:dyDescent="0.15">
      <c r="A622" s="1051">
        <v>25</v>
      </c>
      <c r="B622" s="1051">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0"/>
      <c r="AD622" s="1050"/>
      <c r="AE622" s="1050"/>
      <c r="AF622" s="1050"/>
      <c r="AG622" s="1050"/>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hidden="1" customHeight="1" x14ac:dyDescent="0.15">
      <c r="A623" s="1051">
        <v>26</v>
      </c>
      <c r="B623" s="1051">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0"/>
      <c r="AD623" s="1050"/>
      <c r="AE623" s="1050"/>
      <c r="AF623" s="1050"/>
      <c r="AG623" s="1050"/>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hidden="1" customHeight="1" x14ac:dyDescent="0.15">
      <c r="A624" s="1051">
        <v>27</v>
      </c>
      <c r="B624" s="1051">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0"/>
      <c r="AD624" s="1050"/>
      <c r="AE624" s="1050"/>
      <c r="AF624" s="1050"/>
      <c r="AG624" s="1050"/>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hidden="1" customHeight="1" x14ac:dyDescent="0.15">
      <c r="A625" s="1051">
        <v>28</v>
      </c>
      <c r="B625" s="1051">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0"/>
      <c r="AD625" s="1050"/>
      <c r="AE625" s="1050"/>
      <c r="AF625" s="1050"/>
      <c r="AG625" s="1050"/>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hidden="1" customHeight="1" x14ac:dyDescent="0.15">
      <c r="A626" s="1051">
        <v>29</v>
      </c>
      <c r="B626" s="1051">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0"/>
      <c r="AD626" s="1050"/>
      <c r="AE626" s="1050"/>
      <c r="AF626" s="1050"/>
      <c r="AG626" s="1050"/>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hidden="1" customHeight="1" x14ac:dyDescent="0.15">
      <c r="A627" s="1051">
        <v>30</v>
      </c>
      <c r="B627" s="1051">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0"/>
      <c r="AD627" s="1050"/>
      <c r="AE627" s="1050"/>
      <c r="AF627" s="1050"/>
      <c r="AG627" s="1050"/>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47"/>
      <c r="B630" s="347"/>
      <c r="C630" s="347" t="s">
        <v>26</v>
      </c>
      <c r="D630" s="347"/>
      <c r="E630" s="347"/>
      <c r="F630" s="347"/>
      <c r="G630" s="347"/>
      <c r="H630" s="347"/>
      <c r="I630" s="347"/>
      <c r="J630" s="277" t="s">
        <v>295</v>
      </c>
      <c r="K630" s="109"/>
      <c r="L630" s="109"/>
      <c r="M630" s="109"/>
      <c r="N630" s="109"/>
      <c r="O630" s="109"/>
      <c r="P630" s="335" t="s">
        <v>27</v>
      </c>
      <c r="Q630" s="335"/>
      <c r="R630" s="335"/>
      <c r="S630" s="335"/>
      <c r="T630" s="335"/>
      <c r="U630" s="335"/>
      <c r="V630" s="335"/>
      <c r="W630" s="335"/>
      <c r="X630" s="335"/>
      <c r="Y630" s="345" t="s">
        <v>347</v>
      </c>
      <c r="Z630" s="346"/>
      <c r="AA630" s="346"/>
      <c r="AB630" s="346"/>
      <c r="AC630" s="277" t="s">
        <v>332</v>
      </c>
      <c r="AD630" s="277"/>
      <c r="AE630" s="277"/>
      <c r="AF630" s="277"/>
      <c r="AG630" s="277"/>
      <c r="AH630" s="345" t="s">
        <v>257</v>
      </c>
      <c r="AI630" s="347"/>
      <c r="AJ630" s="347"/>
      <c r="AK630" s="347"/>
      <c r="AL630" s="347" t="s">
        <v>21</v>
      </c>
      <c r="AM630" s="347"/>
      <c r="AN630" s="347"/>
      <c r="AO630" s="422"/>
      <c r="AP630" s="423" t="s">
        <v>296</v>
      </c>
      <c r="AQ630" s="423"/>
      <c r="AR630" s="423"/>
      <c r="AS630" s="423"/>
      <c r="AT630" s="423"/>
      <c r="AU630" s="423"/>
      <c r="AV630" s="423"/>
      <c r="AW630" s="423"/>
      <c r="AX630" s="423"/>
      <c r="AY630" s="34">
        <f>$AY$628</f>
        <v>0</v>
      </c>
    </row>
    <row r="631" spans="1:51" ht="26.25" hidden="1" customHeight="1" x14ac:dyDescent="0.15">
      <c r="A631" s="1051">
        <v>1</v>
      </c>
      <c r="B631" s="1051">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0"/>
      <c r="AD631" s="1050"/>
      <c r="AE631" s="1050"/>
      <c r="AF631" s="1050"/>
      <c r="AG631" s="1050"/>
      <c r="AH631" s="324"/>
      <c r="AI631" s="325"/>
      <c r="AJ631" s="325"/>
      <c r="AK631" s="325"/>
      <c r="AL631" s="326"/>
      <c r="AM631" s="327"/>
      <c r="AN631" s="327"/>
      <c r="AO631" s="328"/>
      <c r="AP631" s="321"/>
      <c r="AQ631" s="321"/>
      <c r="AR631" s="321"/>
      <c r="AS631" s="321"/>
      <c r="AT631" s="321"/>
      <c r="AU631" s="321"/>
      <c r="AV631" s="321"/>
      <c r="AW631" s="321"/>
      <c r="AX631" s="321"/>
      <c r="AY631" s="34">
        <f>$AY$628</f>
        <v>0</v>
      </c>
    </row>
    <row r="632" spans="1:51" ht="26.25" hidden="1" customHeight="1" x14ac:dyDescent="0.15">
      <c r="A632" s="1051">
        <v>2</v>
      </c>
      <c r="B632" s="1051">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0"/>
      <c r="AD632" s="1050"/>
      <c r="AE632" s="1050"/>
      <c r="AF632" s="1050"/>
      <c r="AG632" s="1050"/>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hidden="1" customHeight="1" x14ac:dyDescent="0.15">
      <c r="A633" s="1051">
        <v>3</v>
      </c>
      <c r="B633" s="1051">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0"/>
      <c r="AD633" s="1050"/>
      <c r="AE633" s="1050"/>
      <c r="AF633" s="1050"/>
      <c r="AG633" s="1050"/>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hidden="1" customHeight="1" x14ac:dyDescent="0.15">
      <c r="A634" s="1051">
        <v>4</v>
      </c>
      <c r="B634" s="1051">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0"/>
      <c r="AD634" s="1050"/>
      <c r="AE634" s="1050"/>
      <c r="AF634" s="1050"/>
      <c r="AG634" s="1050"/>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hidden="1" customHeight="1" x14ac:dyDescent="0.15">
      <c r="A635" s="1051">
        <v>5</v>
      </c>
      <c r="B635" s="1051">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0"/>
      <c r="AD635" s="1050"/>
      <c r="AE635" s="1050"/>
      <c r="AF635" s="1050"/>
      <c r="AG635" s="1050"/>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hidden="1" customHeight="1" x14ac:dyDescent="0.15">
      <c r="A636" s="1051">
        <v>6</v>
      </c>
      <c r="B636" s="1051">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0"/>
      <c r="AD636" s="1050"/>
      <c r="AE636" s="1050"/>
      <c r="AF636" s="1050"/>
      <c r="AG636" s="1050"/>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hidden="1" customHeight="1" x14ac:dyDescent="0.15">
      <c r="A637" s="1051">
        <v>7</v>
      </c>
      <c r="B637" s="1051">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0"/>
      <c r="AD637" s="1050"/>
      <c r="AE637" s="1050"/>
      <c r="AF637" s="1050"/>
      <c r="AG637" s="1050"/>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hidden="1" customHeight="1" x14ac:dyDescent="0.15">
      <c r="A638" s="1051">
        <v>8</v>
      </c>
      <c r="B638" s="1051">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0"/>
      <c r="AD638" s="1050"/>
      <c r="AE638" s="1050"/>
      <c r="AF638" s="1050"/>
      <c r="AG638" s="1050"/>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hidden="1" customHeight="1" x14ac:dyDescent="0.15">
      <c r="A639" s="1051">
        <v>9</v>
      </c>
      <c r="B639" s="1051">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0"/>
      <c r="AD639" s="1050"/>
      <c r="AE639" s="1050"/>
      <c r="AF639" s="1050"/>
      <c r="AG639" s="1050"/>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hidden="1" customHeight="1" x14ac:dyDescent="0.15">
      <c r="A640" s="1051">
        <v>10</v>
      </c>
      <c r="B640" s="1051">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0"/>
      <c r="AD640" s="1050"/>
      <c r="AE640" s="1050"/>
      <c r="AF640" s="1050"/>
      <c r="AG640" s="1050"/>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hidden="1" customHeight="1" x14ac:dyDescent="0.15">
      <c r="A641" s="1051">
        <v>11</v>
      </c>
      <c r="B641" s="1051">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0"/>
      <c r="AD641" s="1050"/>
      <c r="AE641" s="1050"/>
      <c r="AF641" s="1050"/>
      <c r="AG641" s="1050"/>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hidden="1" customHeight="1" x14ac:dyDescent="0.15">
      <c r="A642" s="1051">
        <v>12</v>
      </c>
      <c r="B642" s="1051">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0"/>
      <c r="AD642" s="1050"/>
      <c r="AE642" s="1050"/>
      <c r="AF642" s="1050"/>
      <c r="AG642" s="1050"/>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hidden="1" customHeight="1" x14ac:dyDescent="0.15">
      <c r="A643" s="1051">
        <v>13</v>
      </c>
      <c r="B643" s="1051">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0"/>
      <c r="AD643" s="1050"/>
      <c r="AE643" s="1050"/>
      <c r="AF643" s="1050"/>
      <c r="AG643" s="1050"/>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hidden="1" customHeight="1" x14ac:dyDescent="0.15">
      <c r="A644" s="1051">
        <v>14</v>
      </c>
      <c r="B644" s="1051">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0"/>
      <c r="AD644" s="1050"/>
      <c r="AE644" s="1050"/>
      <c r="AF644" s="1050"/>
      <c r="AG644" s="1050"/>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hidden="1" customHeight="1" x14ac:dyDescent="0.15">
      <c r="A645" s="1051">
        <v>15</v>
      </c>
      <c r="B645" s="1051">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0"/>
      <c r="AD645" s="1050"/>
      <c r="AE645" s="1050"/>
      <c r="AF645" s="1050"/>
      <c r="AG645" s="1050"/>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hidden="1" customHeight="1" x14ac:dyDescent="0.15">
      <c r="A646" s="1051">
        <v>16</v>
      </c>
      <c r="B646" s="1051">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0"/>
      <c r="AD646" s="1050"/>
      <c r="AE646" s="1050"/>
      <c r="AF646" s="1050"/>
      <c r="AG646" s="1050"/>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hidden="1" customHeight="1" x14ac:dyDescent="0.15">
      <c r="A647" s="1051">
        <v>17</v>
      </c>
      <c r="B647" s="1051">
        <v>1</v>
      </c>
      <c r="C647" s="418"/>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0"/>
      <c r="AD647" s="1050"/>
      <c r="AE647" s="1050"/>
      <c r="AF647" s="1050"/>
      <c r="AG647" s="1050"/>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hidden="1" customHeight="1" x14ac:dyDescent="0.15">
      <c r="A648" s="1051">
        <v>18</v>
      </c>
      <c r="B648" s="1051">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0"/>
      <c r="AD648" s="1050"/>
      <c r="AE648" s="1050"/>
      <c r="AF648" s="1050"/>
      <c r="AG648" s="1050"/>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hidden="1" customHeight="1" x14ac:dyDescent="0.15">
      <c r="A649" s="1051">
        <v>19</v>
      </c>
      <c r="B649" s="1051">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0"/>
      <c r="AD649" s="1050"/>
      <c r="AE649" s="1050"/>
      <c r="AF649" s="1050"/>
      <c r="AG649" s="1050"/>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hidden="1" customHeight="1" x14ac:dyDescent="0.15">
      <c r="A650" s="1051">
        <v>20</v>
      </c>
      <c r="B650" s="1051">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0"/>
      <c r="AD650" s="1050"/>
      <c r="AE650" s="1050"/>
      <c r="AF650" s="1050"/>
      <c r="AG650" s="1050"/>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hidden="1" customHeight="1" x14ac:dyDescent="0.15">
      <c r="A651" s="1051">
        <v>21</v>
      </c>
      <c r="B651" s="1051">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0"/>
      <c r="AD651" s="1050"/>
      <c r="AE651" s="1050"/>
      <c r="AF651" s="1050"/>
      <c r="AG651" s="1050"/>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hidden="1" customHeight="1" x14ac:dyDescent="0.15">
      <c r="A652" s="1051">
        <v>22</v>
      </c>
      <c r="B652" s="1051">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0"/>
      <c r="AD652" s="1050"/>
      <c r="AE652" s="1050"/>
      <c r="AF652" s="1050"/>
      <c r="AG652" s="1050"/>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hidden="1" customHeight="1" x14ac:dyDescent="0.15">
      <c r="A653" s="1051">
        <v>23</v>
      </c>
      <c r="B653" s="1051">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0"/>
      <c r="AD653" s="1050"/>
      <c r="AE653" s="1050"/>
      <c r="AF653" s="1050"/>
      <c r="AG653" s="1050"/>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hidden="1" customHeight="1" x14ac:dyDescent="0.15">
      <c r="A654" s="1051">
        <v>24</v>
      </c>
      <c r="B654" s="1051">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0"/>
      <c r="AD654" s="1050"/>
      <c r="AE654" s="1050"/>
      <c r="AF654" s="1050"/>
      <c r="AG654" s="1050"/>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hidden="1" customHeight="1" x14ac:dyDescent="0.15">
      <c r="A655" s="1051">
        <v>25</v>
      </c>
      <c r="B655" s="1051">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0"/>
      <c r="AD655" s="1050"/>
      <c r="AE655" s="1050"/>
      <c r="AF655" s="1050"/>
      <c r="AG655" s="1050"/>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hidden="1" customHeight="1" x14ac:dyDescent="0.15">
      <c r="A656" s="1051">
        <v>26</v>
      </c>
      <c r="B656" s="1051">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0"/>
      <c r="AD656" s="1050"/>
      <c r="AE656" s="1050"/>
      <c r="AF656" s="1050"/>
      <c r="AG656" s="1050"/>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hidden="1" customHeight="1" x14ac:dyDescent="0.15">
      <c r="A657" s="1051">
        <v>27</v>
      </c>
      <c r="B657" s="1051">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0"/>
      <c r="AD657" s="1050"/>
      <c r="AE657" s="1050"/>
      <c r="AF657" s="1050"/>
      <c r="AG657" s="1050"/>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hidden="1" customHeight="1" x14ac:dyDescent="0.15">
      <c r="A658" s="1051">
        <v>28</v>
      </c>
      <c r="B658" s="1051">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0"/>
      <c r="AD658" s="1050"/>
      <c r="AE658" s="1050"/>
      <c r="AF658" s="1050"/>
      <c r="AG658" s="1050"/>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hidden="1" customHeight="1" x14ac:dyDescent="0.15">
      <c r="A659" s="1051">
        <v>29</v>
      </c>
      <c r="B659" s="1051">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0"/>
      <c r="AD659" s="1050"/>
      <c r="AE659" s="1050"/>
      <c r="AF659" s="1050"/>
      <c r="AG659" s="1050"/>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hidden="1" customHeight="1" x14ac:dyDescent="0.15">
      <c r="A660" s="1051">
        <v>30</v>
      </c>
      <c r="B660" s="1051">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0"/>
      <c r="AD660" s="1050"/>
      <c r="AE660" s="1050"/>
      <c r="AF660" s="1050"/>
      <c r="AG660" s="1050"/>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47"/>
      <c r="B663" s="347"/>
      <c r="C663" s="347" t="s">
        <v>26</v>
      </c>
      <c r="D663" s="347"/>
      <c r="E663" s="347"/>
      <c r="F663" s="347"/>
      <c r="G663" s="347"/>
      <c r="H663" s="347"/>
      <c r="I663" s="347"/>
      <c r="J663" s="277" t="s">
        <v>295</v>
      </c>
      <c r="K663" s="109"/>
      <c r="L663" s="109"/>
      <c r="M663" s="109"/>
      <c r="N663" s="109"/>
      <c r="O663" s="109"/>
      <c r="P663" s="335" t="s">
        <v>27</v>
      </c>
      <c r="Q663" s="335"/>
      <c r="R663" s="335"/>
      <c r="S663" s="335"/>
      <c r="T663" s="335"/>
      <c r="U663" s="335"/>
      <c r="V663" s="335"/>
      <c r="W663" s="335"/>
      <c r="X663" s="335"/>
      <c r="Y663" s="345" t="s">
        <v>347</v>
      </c>
      <c r="Z663" s="346"/>
      <c r="AA663" s="346"/>
      <c r="AB663" s="346"/>
      <c r="AC663" s="277" t="s">
        <v>332</v>
      </c>
      <c r="AD663" s="277"/>
      <c r="AE663" s="277"/>
      <c r="AF663" s="277"/>
      <c r="AG663" s="277"/>
      <c r="AH663" s="345" t="s">
        <v>257</v>
      </c>
      <c r="AI663" s="347"/>
      <c r="AJ663" s="347"/>
      <c r="AK663" s="347"/>
      <c r="AL663" s="347" t="s">
        <v>21</v>
      </c>
      <c r="AM663" s="347"/>
      <c r="AN663" s="347"/>
      <c r="AO663" s="422"/>
      <c r="AP663" s="423" t="s">
        <v>296</v>
      </c>
      <c r="AQ663" s="423"/>
      <c r="AR663" s="423"/>
      <c r="AS663" s="423"/>
      <c r="AT663" s="423"/>
      <c r="AU663" s="423"/>
      <c r="AV663" s="423"/>
      <c r="AW663" s="423"/>
      <c r="AX663" s="423"/>
      <c r="AY663" s="34">
        <f>$AY$661</f>
        <v>0</v>
      </c>
    </row>
    <row r="664" spans="1:51" ht="26.25" hidden="1" customHeight="1" x14ac:dyDescent="0.15">
      <c r="A664" s="1051">
        <v>1</v>
      </c>
      <c r="B664" s="1051">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0"/>
      <c r="AD664" s="1050"/>
      <c r="AE664" s="1050"/>
      <c r="AF664" s="1050"/>
      <c r="AG664" s="1050"/>
      <c r="AH664" s="324"/>
      <c r="AI664" s="325"/>
      <c r="AJ664" s="325"/>
      <c r="AK664" s="325"/>
      <c r="AL664" s="326"/>
      <c r="AM664" s="327"/>
      <c r="AN664" s="327"/>
      <c r="AO664" s="328"/>
      <c r="AP664" s="321"/>
      <c r="AQ664" s="321"/>
      <c r="AR664" s="321"/>
      <c r="AS664" s="321"/>
      <c r="AT664" s="321"/>
      <c r="AU664" s="321"/>
      <c r="AV664" s="321"/>
      <c r="AW664" s="321"/>
      <c r="AX664" s="321"/>
      <c r="AY664" s="34">
        <f>$AY$661</f>
        <v>0</v>
      </c>
    </row>
    <row r="665" spans="1:51" ht="26.25" hidden="1" customHeight="1" x14ac:dyDescent="0.15">
      <c r="A665" s="1051">
        <v>2</v>
      </c>
      <c r="B665" s="1051">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0"/>
      <c r="AD665" s="1050"/>
      <c r="AE665" s="1050"/>
      <c r="AF665" s="1050"/>
      <c r="AG665" s="1050"/>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hidden="1" customHeight="1" x14ac:dyDescent="0.15">
      <c r="A666" s="1051">
        <v>3</v>
      </c>
      <c r="B666" s="1051">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0"/>
      <c r="AD666" s="1050"/>
      <c r="AE666" s="1050"/>
      <c r="AF666" s="1050"/>
      <c r="AG666" s="1050"/>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hidden="1" customHeight="1" x14ac:dyDescent="0.15">
      <c r="A667" s="1051">
        <v>4</v>
      </c>
      <c r="B667" s="1051">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0"/>
      <c r="AD667" s="1050"/>
      <c r="AE667" s="1050"/>
      <c r="AF667" s="1050"/>
      <c r="AG667" s="1050"/>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hidden="1" customHeight="1" x14ac:dyDescent="0.15">
      <c r="A668" s="1051">
        <v>5</v>
      </c>
      <c r="B668" s="1051">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0"/>
      <c r="AD668" s="1050"/>
      <c r="AE668" s="1050"/>
      <c r="AF668" s="1050"/>
      <c r="AG668" s="1050"/>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hidden="1" customHeight="1" x14ac:dyDescent="0.15">
      <c r="A669" s="1051">
        <v>6</v>
      </c>
      <c r="B669" s="1051">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0"/>
      <c r="AD669" s="1050"/>
      <c r="AE669" s="1050"/>
      <c r="AF669" s="1050"/>
      <c r="AG669" s="1050"/>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hidden="1" customHeight="1" x14ac:dyDescent="0.15">
      <c r="A670" s="1051">
        <v>7</v>
      </c>
      <c r="B670" s="1051">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0"/>
      <c r="AD670" s="1050"/>
      <c r="AE670" s="1050"/>
      <c r="AF670" s="1050"/>
      <c r="AG670" s="1050"/>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hidden="1" customHeight="1" x14ac:dyDescent="0.15">
      <c r="A671" s="1051">
        <v>8</v>
      </c>
      <c r="B671" s="1051">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0"/>
      <c r="AD671" s="1050"/>
      <c r="AE671" s="1050"/>
      <c r="AF671" s="1050"/>
      <c r="AG671" s="1050"/>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hidden="1" customHeight="1" x14ac:dyDescent="0.15">
      <c r="A672" s="1051">
        <v>9</v>
      </c>
      <c r="B672" s="1051">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0"/>
      <c r="AD672" s="1050"/>
      <c r="AE672" s="1050"/>
      <c r="AF672" s="1050"/>
      <c r="AG672" s="1050"/>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hidden="1" customHeight="1" x14ac:dyDescent="0.15">
      <c r="A673" s="1051">
        <v>10</v>
      </c>
      <c r="B673" s="1051">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0"/>
      <c r="AD673" s="1050"/>
      <c r="AE673" s="1050"/>
      <c r="AF673" s="1050"/>
      <c r="AG673" s="1050"/>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hidden="1" customHeight="1" x14ac:dyDescent="0.15">
      <c r="A674" s="1051">
        <v>11</v>
      </c>
      <c r="B674" s="1051">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0"/>
      <c r="AD674" s="1050"/>
      <c r="AE674" s="1050"/>
      <c r="AF674" s="1050"/>
      <c r="AG674" s="1050"/>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hidden="1" customHeight="1" x14ac:dyDescent="0.15">
      <c r="A675" s="1051">
        <v>12</v>
      </c>
      <c r="B675" s="1051">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0"/>
      <c r="AD675" s="1050"/>
      <c r="AE675" s="1050"/>
      <c r="AF675" s="1050"/>
      <c r="AG675" s="1050"/>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hidden="1" customHeight="1" x14ac:dyDescent="0.15">
      <c r="A676" s="1051">
        <v>13</v>
      </c>
      <c r="B676" s="1051">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0"/>
      <c r="AD676" s="1050"/>
      <c r="AE676" s="1050"/>
      <c r="AF676" s="1050"/>
      <c r="AG676" s="1050"/>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hidden="1" customHeight="1" x14ac:dyDescent="0.15">
      <c r="A677" s="1051">
        <v>14</v>
      </c>
      <c r="B677" s="1051">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0"/>
      <c r="AD677" s="1050"/>
      <c r="AE677" s="1050"/>
      <c r="AF677" s="1050"/>
      <c r="AG677" s="1050"/>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hidden="1" customHeight="1" x14ac:dyDescent="0.15">
      <c r="A678" s="1051">
        <v>15</v>
      </c>
      <c r="B678" s="1051">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0"/>
      <c r="AD678" s="1050"/>
      <c r="AE678" s="1050"/>
      <c r="AF678" s="1050"/>
      <c r="AG678" s="1050"/>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hidden="1" customHeight="1" x14ac:dyDescent="0.15">
      <c r="A679" s="1051">
        <v>16</v>
      </c>
      <c r="B679" s="1051">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0"/>
      <c r="AD679" s="1050"/>
      <c r="AE679" s="1050"/>
      <c r="AF679" s="1050"/>
      <c r="AG679" s="1050"/>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hidden="1" customHeight="1" x14ac:dyDescent="0.15">
      <c r="A680" s="1051">
        <v>17</v>
      </c>
      <c r="B680" s="1051">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0"/>
      <c r="AD680" s="1050"/>
      <c r="AE680" s="1050"/>
      <c r="AF680" s="1050"/>
      <c r="AG680" s="1050"/>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hidden="1" customHeight="1" x14ac:dyDescent="0.15">
      <c r="A681" s="1051">
        <v>18</v>
      </c>
      <c r="B681" s="1051">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0"/>
      <c r="AD681" s="1050"/>
      <c r="AE681" s="1050"/>
      <c r="AF681" s="1050"/>
      <c r="AG681" s="1050"/>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hidden="1" customHeight="1" x14ac:dyDescent="0.15">
      <c r="A682" s="1051">
        <v>19</v>
      </c>
      <c r="B682" s="1051">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0"/>
      <c r="AD682" s="1050"/>
      <c r="AE682" s="1050"/>
      <c r="AF682" s="1050"/>
      <c r="AG682" s="1050"/>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hidden="1" customHeight="1" x14ac:dyDescent="0.15">
      <c r="A683" s="1051">
        <v>20</v>
      </c>
      <c r="B683" s="1051">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0"/>
      <c r="AD683" s="1050"/>
      <c r="AE683" s="1050"/>
      <c r="AF683" s="1050"/>
      <c r="AG683" s="1050"/>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hidden="1" customHeight="1" x14ac:dyDescent="0.15">
      <c r="A684" s="1051">
        <v>21</v>
      </c>
      <c r="B684" s="1051">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0"/>
      <c r="AD684" s="1050"/>
      <c r="AE684" s="1050"/>
      <c r="AF684" s="1050"/>
      <c r="AG684" s="1050"/>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hidden="1" customHeight="1" x14ac:dyDescent="0.15">
      <c r="A685" s="1051">
        <v>22</v>
      </c>
      <c r="B685" s="1051">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0"/>
      <c r="AD685" s="1050"/>
      <c r="AE685" s="1050"/>
      <c r="AF685" s="1050"/>
      <c r="AG685" s="1050"/>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hidden="1" customHeight="1" x14ac:dyDescent="0.15">
      <c r="A686" s="1051">
        <v>23</v>
      </c>
      <c r="B686" s="1051">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0"/>
      <c r="AD686" s="1050"/>
      <c r="AE686" s="1050"/>
      <c r="AF686" s="1050"/>
      <c r="AG686" s="1050"/>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hidden="1" customHeight="1" x14ac:dyDescent="0.15">
      <c r="A687" s="1051">
        <v>24</v>
      </c>
      <c r="B687" s="1051">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0"/>
      <c r="AD687" s="1050"/>
      <c r="AE687" s="1050"/>
      <c r="AF687" s="1050"/>
      <c r="AG687" s="1050"/>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hidden="1" customHeight="1" x14ac:dyDescent="0.15">
      <c r="A688" s="1051">
        <v>25</v>
      </c>
      <c r="B688" s="1051">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0"/>
      <c r="AD688" s="1050"/>
      <c r="AE688" s="1050"/>
      <c r="AF688" s="1050"/>
      <c r="AG688" s="1050"/>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hidden="1" customHeight="1" x14ac:dyDescent="0.15">
      <c r="A689" s="1051">
        <v>26</v>
      </c>
      <c r="B689" s="1051">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0"/>
      <c r="AD689" s="1050"/>
      <c r="AE689" s="1050"/>
      <c r="AF689" s="1050"/>
      <c r="AG689" s="1050"/>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hidden="1" customHeight="1" x14ac:dyDescent="0.15">
      <c r="A690" s="1051">
        <v>27</v>
      </c>
      <c r="B690" s="1051">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0"/>
      <c r="AD690" s="1050"/>
      <c r="AE690" s="1050"/>
      <c r="AF690" s="1050"/>
      <c r="AG690" s="1050"/>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hidden="1" customHeight="1" x14ac:dyDescent="0.15">
      <c r="A691" s="1051">
        <v>28</v>
      </c>
      <c r="B691" s="1051">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0"/>
      <c r="AD691" s="1050"/>
      <c r="AE691" s="1050"/>
      <c r="AF691" s="1050"/>
      <c r="AG691" s="1050"/>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hidden="1" customHeight="1" x14ac:dyDescent="0.15">
      <c r="A692" s="1051">
        <v>29</v>
      </c>
      <c r="B692" s="1051">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0"/>
      <c r="AD692" s="1050"/>
      <c r="AE692" s="1050"/>
      <c r="AF692" s="1050"/>
      <c r="AG692" s="1050"/>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hidden="1" customHeight="1" x14ac:dyDescent="0.15">
      <c r="A693" s="1051">
        <v>30</v>
      </c>
      <c r="B693" s="1051">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0"/>
      <c r="AD693" s="1050"/>
      <c r="AE693" s="1050"/>
      <c r="AF693" s="1050"/>
      <c r="AG693" s="1050"/>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47"/>
      <c r="B696" s="347"/>
      <c r="C696" s="347" t="s">
        <v>26</v>
      </c>
      <c r="D696" s="347"/>
      <c r="E696" s="347"/>
      <c r="F696" s="347"/>
      <c r="G696" s="347"/>
      <c r="H696" s="347"/>
      <c r="I696" s="347"/>
      <c r="J696" s="277" t="s">
        <v>295</v>
      </c>
      <c r="K696" s="109"/>
      <c r="L696" s="109"/>
      <c r="M696" s="109"/>
      <c r="N696" s="109"/>
      <c r="O696" s="109"/>
      <c r="P696" s="335" t="s">
        <v>27</v>
      </c>
      <c r="Q696" s="335"/>
      <c r="R696" s="335"/>
      <c r="S696" s="335"/>
      <c r="T696" s="335"/>
      <c r="U696" s="335"/>
      <c r="V696" s="335"/>
      <c r="W696" s="335"/>
      <c r="X696" s="335"/>
      <c r="Y696" s="345" t="s">
        <v>347</v>
      </c>
      <c r="Z696" s="346"/>
      <c r="AA696" s="346"/>
      <c r="AB696" s="346"/>
      <c r="AC696" s="277" t="s">
        <v>332</v>
      </c>
      <c r="AD696" s="277"/>
      <c r="AE696" s="277"/>
      <c r="AF696" s="277"/>
      <c r="AG696" s="277"/>
      <c r="AH696" s="345" t="s">
        <v>257</v>
      </c>
      <c r="AI696" s="347"/>
      <c r="AJ696" s="347"/>
      <c r="AK696" s="347"/>
      <c r="AL696" s="347" t="s">
        <v>21</v>
      </c>
      <c r="AM696" s="347"/>
      <c r="AN696" s="347"/>
      <c r="AO696" s="422"/>
      <c r="AP696" s="423" t="s">
        <v>296</v>
      </c>
      <c r="AQ696" s="423"/>
      <c r="AR696" s="423"/>
      <c r="AS696" s="423"/>
      <c r="AT696" s="423"/>
      <c r="AU696" s="423"/>
      <c r="AV696" s="423"/>
      <c r="AW696" s="423"/>
      <c r="AX696" s="423"/>
      <c r="AY696" s="34">
        <f>$AY$694</f>
        <v>0</v>
      </c>
    </row>
    <row r="697" spans="1:51" ht="26.25" hidden="1" customHeight="1" x14ac:dyDescent="0.15">
      <c r="A697" s="1051">
        <v>1</v>
      </c>
      <c r="B697" s="1051">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0"/>
      <c r="AD697" s="1050"/>
      <c r="AE697" s="1050"/>
      <c r="AF697" s="1050"/>
      <c r="AG697" s="1050"/>
      <c r="AH697" s="324"/>
      <c r="AI697" s="325"/>
      <c r="AJ697" s="325"/>
      <c r="AK697" s="325"/>
      <c r="AL697" s="326"/>
      <c r="AM697" s="327"/>
      <c r="AN697" s="327"/>
      <c r="AO697" s="328"/>
      <c r="AP697" s="321"/>
      <c r="AQ697" s="321"/>
      <c r="AR697" s="321"/>
      <c r="AS697" s="321"/>
      <c r="AT697" s="321"/>
      <c r="AU697" s="321"/>
      <c r="AV697" s="321"/>
      <c r="AW697" s="321"/>
      <c r="AX697" s="321"/>
      <c r="AY697" s="34">
        <f>$AY$694</f>
        <v>0</v>
      </c>
    </row>
    <row r="698" spans="1:51" ht="26.25" hidden="1" customHeight="1" x14ac:dyDescent="0.15">
      <c r="A698" s="1051">
        <v>2</v>
      </c>
      <c r="B698" s="1051">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0"/>
      <c r="AD698" s="1050"/>
      <c r="AE698" s="1050"/>
      <c r="AF698" s="1050"/>
      <c r="AG698" s="1050"/>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hidden="1" customHeight="1" x14ac:dyDescent="0.15">
      <c r="A699" s="1051">
        <v>3</v>
      </c>
      <c r="B699" s="1051">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0"/>
      <c r="AD699" s="1050"/>
      <c r="AE699" s="1050"/>
      <c r="AF699" s="1050"/>
      <c r="AG699" s="1050"/>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hidden="1" customHeight="1" x14ac:dyDescent="0.15">
      <c r="A700" s="1051">
        <v>4</v>
      </c>
      <c r="B700" s="1051">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0"/>
      <c r="AD700" s="1050"/>
      <c r="AE700" s="1050"/>
      <c r="AF700" s="1050"/>
      <c r="AG700" s="1050"/>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hidden="1" customHeight="1" x14ac:dyDescent="0.15">
      <c r="A701" s="1051">
        <v>5</v>
      </c>
      <c r="B701" s="1051">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0"/>
      <c r="AD701" s="1050"/>
      <c r="AE701" s="1050"/>
      <c r="AF701" s="1050"/>
      <c r="AG701" s="1050"/>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hidden="1" customHeight="1" x14ac:dyDescent="0.15">
      <c r="A702" s="1051">
        <v>6</v>
      </c>
      <c r="B702" s="1051">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0"/>
      <c r="AD702" s="1050"/>
      <c r="AE702" s="1050"/>
      <c r="AF702" s="1050"/>
      <c r="AG702" s="1050"/>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hidden="1" customHeight="1" x14ac:dyDescent="0.15">
      <c r="A703" s="1051">
        <v>7</v>
      </c>
      <c r="B703" s="1051">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0"/>
      <c r="AD703" s="1050"/>
      <c r="AE703" s="1050"/>
      <c r="AF703" s="1050"/>
      <c r="AG703" s="1050"/>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hidden="1" customHeight="1" x14ac:dyDescent="0.15">
      <c r="A704" s="1051">
        <v>8</v>
      </c>
      <c r="B704" s="1051">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0"/>
      <c r="AD704" s="1050"/>
      <c r="AE704" s="1050"/>
      <c r="AF704" s="1050"/>
      <c r="AG704" s="1050"/>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hidden="1" customHeight="1" x14ac:dyDescent="0.15">
      <c r="A705" s="1051">
        <v>9</v>
      </c>
      <c r="B705" s="1051">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0"/>
      <c r="AD705" s="1050"/>
      <c r="AE705" s="1050"/>
      <c r="AF705" s="1050"/>
      <c r="AG705" s="1050"/>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hidden="1" customHeight="1" x14ac:dyDescent="0.15">
      <c r="A706" s="1051">
        <v>10</v>
      </c>
      <c r="B706" s="1051">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0"/>
      <c r="AD706" s="1050"/>
      <c r="AE706" s="1050"/>
      <c r="AF706" s="1050"/>
      <c r="AG706" s="1050"/>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hidden="1" customHeight="1" x14ac:dyDescent="0.15">
      <c r="A707" s="1051">
        <v>11</v>
      </c>
      <c r="B707" s="1051">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0"/>
      <c r="AD707" s="1050"/>
      <c r="AE707" s="1050"/>
      <c r="AF707" s="1050"/>
      <c r="AG707" s="1050"/>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hidden="1" customHeight="1" x14ac:dyDescent="0.15">
      <c r="A708" s="1051">
        <v>12</v>
      </c>
      <c r="B708" s="1051">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0"/>
      <c r="AD708" s="1050"/>
      <c r="AE708" s="1050"/>
      <c r="AF708" s="1050"/>
      <c r="AG708" s="1050"/>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hidden="1" customHeight="1" x14ac:dyDescent="0.15">
      <c r="A709" s="1051">
        <v>13</v>
      </c>
      <c r="B709" s="1051">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0"/>
      <c r="AD709" s="1050"/>
      <c r="AE709" s="1050"/>
      <c r="AF709" s="1050"/>
      <c r="AG709" s="1050"/>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hidden="1" customHeight="1" x14ac:dyDescent="0.15">
      <c r="A710" s="1051">
        <v>14</v>
      </c>
      <c r="B710" s="1051">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0"/>
      <c r="AD710" s="1050"/>
      <c r="AE710" s="1050"/>
      <c r="AF710" s="1050"/>
      <c r="AG710" s="1050"/>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hidden="1" customHeight="1" x14ac:dyDescent="0.15">
      <c r="A711" s="1051">
        <v>15</v>
      </c>
      <c r="B711" s="1051">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0"/>
      <c r="AD711" s="1050"/>
      <c r="AE711" s="1050"/>
      <c r="AF711" s="1050"/>
      <c r="AG711" s="1050"/>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hidden="1" customHeight="1" x14ac:dyDescent="0.15">
      <c r="A712" s="1051">
        <v>16</v>
      </c>
      <c r="B712" s="1051">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0"/>
      <c r="AD712" s="1050"/>
      <c r="AE712" s="1050"/>
      <c r="AF712" s="1050"/>
      <c r="AG712" s="1050"/>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hidden="1" customHeight="1" x14ac:dyDescent="0.15">
      <c r="A713" s="1051">
        <v>17</v>
      </c>
      <c r="B713" s="1051">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0"/>
      <c r="AD713" s="1050"/>
      <c r="AE713" s="1050"/>
      <c r="AF713" s="1050"/>
      <c r="AG713" s="1050"/>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hidden="1" customHeight="1" x14ac:dyDescent="0.15">
      <c r="A714" s="1051">
        <v>18</v>
      </c>
      <c r="B714" s="1051">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0"/>
      <c r="AD714" s="1050"/>
      <c r="AE714" s="1050"/>
      <c r="AF714" s="1050"/>
      <c r="AG714" s="1050"/>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hidden="1" customHeight="1" x14ac:dyDescent="0.15">
      <c r="A715" s="1051">
        <v>19</v>
      </c>
      <c r="B715" s="1051">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0"/>
      <c r="AD715" s="1050"/>
      <c r="AE715" s="1050"/>
      <c r="AF715" s="1050"/>
      <c r="AG715" s="1050"/>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hidden="1" customHeight="1" x14ac:dyDescent="0.15">
      <c r="A716" s="1051">
        <v>20</v>
      </c>
      <c r="B716" s="1051">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0"/>
      <c r="AD716" s="1050"/>
      <c r="AE716" s="1050"/>
      <c r="AF716" s="1050"/>
      <c r="AG716" s="1050"/>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hidden="1" customHeight="1" x14ac:dyDescent="0.15">
      <c r="A717" s="1051">
        <v>21</v>
      </c>
      <c r="B717" s="1051">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0"/>
      <c r="AD717" s="1050"/>
      <c r="AE717" s="1050"/>
      <c r="AF717" s="1050"/>
      <c r="AG717" s="1050"/>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hidden="1" customHeight="1" x14ac:dyDescent="0.15">
      <c r="A718" s="1051">
        <v>22</v>
      </c>
      <c r="B718" s="1051">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0"/>
      <c r="AD718" s="1050"/>
      <c r="AE718" s="1050"/>
      <c r="AF718" s="1050"/>
      <c r="AG718" s="1050"/>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hidden="1" customHeight="1" x14ac:dyDescent="0.15">
      <c r="A719" s="1051">
        <v>23</v>
      </c>
      <c r="B719" s="1051">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0"/>
      <c r="AD719" s="1050"/>
      <c r="AE719" s="1050"/>
      <c r="AF719" s="1050"/>
      <c r="AG719" s="1050"/>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hidden="1" customHeight="1" x14ac:dyDescent="0.15">
      <c r="A720" s="1051">
        <v>24</v>
      </c>
      <c r="B720" s="1051">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0"/>
      <c r="AD720" s="1050"/>
      <c r="AE720" s="1050"/>
      <c r="AF720" s="1050"/>
      <c r="AG720" s="1050"/>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hidden="1" customHeight="1" x14ac:dyDescent="0.15">
      <c r="A721" s="1051">
        <v>25</v>
      </c>
      <c r="B721" s="1051">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0"/>
      <c r="AD721" s="1050"/>
      <c r="AE721" s="1050"/>
      <c r="AF721" s="1050"/>
      <c r="AG721" s="1050"/>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hidden="1" customHeight="1" x14ac:dyDescent="0.15">
      <c r="A722" s="1051">
        <v>26</v>
      </c>
      <c r="B722" s="1051">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0"/>
      <c r="AD722" s="1050"/>
      <c r="AE722" s="1050"/>
      <c r="AF722" s="1050"/>
      <c r="AG722" s="1050"/>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hidden="1" customHeight="1" x14ac:dyDescent="0.15">
      <c r="A723" s="1051">
        <v>27</v>
      </c>
      <c r="B723" s="1051">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0"/>
      <c r="AD723" s="1050"/>
      <c r="AE723" s="1050"/>
      <c r="AF723" s="1050"/>
      <c r="AG723" s="1050"/>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hidden="1" customHeight="1" x14ac:dyDescent="0.15">
      <c r="A724" s="1051">
        <v>28</v>
      </c>
      <c r="B724" s="1051">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0"/>
      <c r="AD724" s="1050"/>
      <c r="AE724" s="1050"/>
      <c r="AF724" s="1050"/>
      <c r="AG724" s="1050"/>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hidden="1" customHeight="1" x14ac:dyDescent="0.15">
      <c r="A725" s="1051">
        <v>29</v>
      </c>
      <c r="B725" s="1051">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0"/>
      <c r="AD725" s="1050"/>
      <c r="AE725" s="1050"/>
      <c r="AF725" s="1050"/>
      <c r="AG725" s="1050"/>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hidden="1" customHeight="1" x14ac:dyDescent="0.15">
      <c r="A726" s="1051">
        <v>30</v>
      </c>
      <c r="B726" s="1051">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0"/>
      <c r="AD726" s="1050"/>
      <c r="AE726" s="1050"/>
      <c r="AF726" s="1050"/>
      <c r="AG726" s="1050"/>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47"/>
      <c r="B729" s="347"/>
      <c r="C729" s="347" t="s">
        <v>26</v>
      </c>
      <c r="D729" s="347"/>
      <c r="E729" s="347"/>
      <c r="F729" s="347"/>
      <c r="G729" s="347"/>
      <c r="H729" s="347"/>
      <c r="I729" s="347"/>
      <c r="J729" s="277" t="s">
        <v>295</v>
      </c>
      <c r="K729" s="109"/>
      <c r="L729" s="109"/>
      <c r="M729" s="109"/>
      <c r="N729" s="109"/>
      <c r="O729" s="109"/>
      <c r="P729" s="335" t="s">
        <v>27</v>
      </c>
      <c r="Q729" s="335"/>
      <c r="R729" s="335"/>
      <c r="S729" s="335"/>
      <c r="T729" s="335"/>
      <c r="U729" s="335"/>
      <c r="V729" s="335"/>
      <c r="W729" s="335"/>
      <c r="X729" s="335"/>
      <c r="Y729" s="345" t="s">
        <v>347</v>
      </c>
      <c r="Z729" s="346"/>
      <c r="AA729" s="346"/>
      <c r="AB729" s="346"/>
      <c r="AC729" s="277" t="s">
        <v>332</v>
      </c>
      <c r="AD729" s="277"/>
      <c r="AE729" s="277"/>
      <c r="AF729" s="277"/>
      <c r="AG729" s="277"/>
      <c r="AH729" s="345" t="s">
        <v>257</v>
      </c>
      <c r="AI729" s="347"/>
      <c r="AJ729" s="347"/>
      <c r="AK729" s="347"/>
      <c r="AL729" s="347" t="s">
        <v>21</v>
      </c>
      <c r="AM729" s="347"/>
      <c r="AN729" s="347"/>
      <c r="AO729" s="422"/>
      <c r="AP729" s="423" t="s">
        <v>296</v>
      </c>
      <c r="AQ729" s="423"/>
      <c r="AR729" s="423"/>
      <c r="AS729" s="423"/>
      <c r="AT729" s="423"/>
      <c r="AU729" s="423"/>
      <c r="AV729" s="423"/>
      <c r="AW729" s="423"/>
      <c r="AX729" s="423"/>
      <c r="AY729" s="34">
        <f>$AY$727</f>
        <v>0</v>
      </c>
    </row>
    <row r="730" spans="1:51" ht="26.25" hidden="1" customHeight="1" x14ac:dyDescent="0.15">
      <c r="A730" s="1051">
        <v>1</v>
      </c>
      <c r="B730" s="1051">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0"/>
      <c r="AD730" s="1050"/>
      <c r="AE730" s="1050"/>
      <c r="AF730" s="1050"/>
      <c r="AG730" s="1050"/>
      <c r="AH730" s="324"/>
      <c r="AI730" s="325"/>
      <c r="AJ730" s="325"/>
      <c r="AK730" s="325"/>
      <c r="AL730" s="326"/>
      <c r="AM730" s="327"/>
      <c r="AN730" s="327"/>
      <c r="AO730" s="328"/>
      <c r="AP730" s="321"/>
      <c r="AQ730" s="321"/>
      <c r="AR730" s="321"/>
      <c r="AS730" s="321"/>
      <c r="AT730" s="321"/>
      <c r="AU730" s="321"/>
      <c r="AV730" s="321"/>
      <c r="AW730" s="321"/>
      <c r="AX730" s="321"/>
      <c r="AY730" s="34">
        <f>$AY$727</f>
        <v>0</v>
      </c>
    </row>
    <row r="731" spans="1:51" ht="26.25" hidden="1" customHeight="1" x14ac:dyDescent="0.15">
      <c r="A731" s="1051">
        <v>2</v>
      </c>
      <c r="B731" s="1051">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0"/>
      <c r="AD731" s="1050"/>
      <c r="AE731" s="1050"/>
      <c r="AF731" s="1050"/>
      <c r="AG731" s="1050"/>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hidden="1" customHeight="1" x14ac:dyDescent="0.15">
      <c r="A732" s="1051">
        <v>3</v>
      </c>
      <c r="B732" s="1051">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0"/>
      <c r="AD732" s="1050"/>
      <c r="AE732" s="1050"/>
      <c r="AF732" s="1050"/>
      <c r="AG732" s="1050"/>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hidden="1" customHeight="1" x14ac:dyDescent="0.15">
      <c r="A733" s="1051">
        <v>4</v>
      </c>
      <c r="B733" s="1051">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0"/>
      <c r="AD733" s="1050"/>
      <c r="AE733" s="1050"/>
      <c r="AF733" s="1050"/>
      <c r="AG733" s="1050"/>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hidden="1" customHeight="1" x14ac:dyDescent="0.15">
      <c r="A734" s="1051">
        <v>5</v>
      </c>
      <c r="B734" s="1051">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0"/>
      <c r="AD734" s="1050"/>
      <c r="AE734" s="1050"/>
      <c r="AF734" s="1050"/>
      <c r="AG734" s="1050"/>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hidden="1" customHeight="1" x14ac:dyDescent="0.15">
      <c r="A735" s="1051">
        <v>6</v>
      </c>
      <c r="B735" s="1051">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0"/>
      <c r="AD735" s="1050"/>
      <c r="AE735" s="1050"/>
      <c r="AF735" s="1050"/>
      <c r="AG735" s="1050"/>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hidden="1" customHeight="1" x14ac:dyDescent="0.15">
      <c r="A736" s="1051">
        <v>7</v>
      </c>
      <c r="B736" s="1051">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0"/>
      <c r="AD736" s="1050"/>
      <c r="AE736" s="1050"/>
      <c r="AF736" s="1050"/>
      <c r="AG736" s="1050"/>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hidden="1" customHeight="1" x14ac:dyDescent="0.15">
      <c r="A737" s="1051">
        <v>8</v>
      </c>
      <c r="B737" s="1051">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0"/>
      <c r="AD737" s="1050"/>
      <c r="AE737" s="1050"/>
      <c r="AF737" s="1050"/>
      <c r="AG737" s="1050"/>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hidden="1" customHeight="1" x14ac:dyDescent="0.15">
      <c r="A738" s="1051">
        <v>9</v>
      </c>
      <c r="B738" s="1051">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0"/>
      <c r="AD738" s="1050"/>
      <c r="AE738" s="1050"/>
      <c r="AF738" s="1050"/>
      <c r="AG738" s="1050"/>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hidden="1" customHeight="1" x14ac:dyDescent="0.15">
      <c r="A739" s="1051">
        <v>10</v>
      </c>
      <c r="B739" s="1051">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0"/>
      <c r="AD739" s="1050"/>
      <c r="AE739" s="1050"/>
      <c r="AF739" s="1050"/>
      <c r="AG739" s="1050"/>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hidden="1" customHeight="1" x14ac:dyDescent="0.15">
      <c r="A740" s="1051">
        <v>11</v>
      </c>
      <c r="B740" s="1051">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0"/>
      <c r="AD740" s="1050"/>
      <c r="AE740" s="1050"/>
      <c r="AF740" s="1050"/>
      <c r="AG740" s="1050"/>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hidden="1" customHeight="1" x14ac:dyDescent="0.15">
      <c r="A741" s="1051">
        <v>12</v>
      </c>
      <c r="B741" s="1051">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0"/>
      <c r="AD741" s="1050"/>
      <c r="AE741" s="1050"/>
      <c r="AF741" s="1050"/>
      <c r="AG741" s="1050"/>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hidden="1" customHeight="1" x14ac:dyDescent="0.15">
      <c r="A742" s="1051">
        <v>13</v>
      </c>
      <c r="B742" s="1051">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0"/>
      <c r="AD742" s="1050"/>
      <c r="AE742" s="1050"/>
      <c r="AF742" s="1050"/>
      <c r="AG742" s="1050"/>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hidden="1" customHeight="1" x14ac:dyDescent="0.15">
      <c r="A743" s="1051">
        <v>14</v>
      </c>
      <c r="B743" s="1051">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0"/>
      <c r="AD743" s="1050"/>
      <c r="AE743" s="1050"/>
      <c r="AF743" s="1050"/>
      <c r="AG743" s="1050"/>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hidden="1" customHeight="1" x14ac:dyDescent="0.15">
      <c r="A744" s="1051">
        <v>15</v>
      </c>
      <c r="B744" s="1051">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0"/>
      <c r="AD744" s="1050"/>
      <c r="AE744" s="1050"/>
      <c r="AF744" s="1050"/>
      <c r="AG744" s="1050"/>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hidden="1" customHeight="1" x14ac:dyDescent="0.15">
      <c r="A745" s="1051">
        <v>16</v>
      </c>
      <c r="B745" s="1051">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0"/>
      <c r="AD745" s="1050"/>
      <c r="AE745" s="1050"/>
      <c r="AF745" s="1050"/>
      <c r="AG745" s="1050"/>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hidden="1" customHeight="1" x14ac:dyDescent="0.15">
      <c r="A746" s="1051">
        <v>17</v>
      </c>
      <c r="B746" s="1051">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0"/>
      <c r="AD746" s="1050"/>
      <c r="AE746" s="1050"/>
      <c r="AF746" s="1050"/>
      <c r="AG746" s="1050"/>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hidden="1" customHeight="1" x14ac:dyDescent="0.15">
      <c r="A747" s="1051">
        <v>18</v>
      </c>
      <c r="B747" s="1051">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0"/>
      <c r="AD747" s="1050"/>
      <c r="AE747" s="1050"/>
      <c r="AF747" s="1050"/>
      <c r="AG747" s="1050"/>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hidden="1" customHeight="1" x14ac:dyDescent="0.15">
      <c r="A748" s="1051">
        <v>19</v>
      </c>
      <c r="B748" s="1051">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0"/>
      <c r="AD748" s="1050"/>
      <c r="AE748" s="1050"/>
      <c r="AF748" s="1050"/>
      <c r="AG748" s="1050"/>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hidden="1" customHeight="1" x14ac:dyDescent="0.15">
      <c r="A749" s="1051">
        <v>20</v>
      </c>
      <c r="B749" s="1051">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0"/>
      <c r="AD749" s="1050"/>
      <c r="AE749" s="1050"/>
      <c r="AF749" s="1050"/>
      <c r="AG749" s="1050"/>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hidden="1" customHeight="1" x14ac:dyDescent="0.15">
      <c r="A750" s="1051">
        <v>21</v>
      </c>
      <c r="B750" s="1051">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0"/>
      <c r="AD750" s="1050"/>
      <c r="AE750" s="1050"/>
      <c r="AF750" s="1050"/>
      <c r="AG750" s="1050"/>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hidden="1" customHeight="1" x14ac:dyDescent="0.15">
      <c r="A751" s="1051">
        <v>22</v>
      </c>
      <c r="B751" s="1051">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0"/>
      <c r="AD751" s="1050"/>
      <c r="AE751" s="1050"/>
      <c r="AF751" s="1050"/>
      <c r="AG751" s="1050"/>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hidden="1" customHeight="1" x14ac:dyDescent="0.15">
      <c r="A752" s="1051">
        <v>23</v>
      </c>
      <c r="B752" s="1051">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0"/>
      <c r="AD752" s="1050"/>
      <c r="AE752" s="1050"/>
      <c r="AF752" s="1050"/>
      <c r="AG752" s="1050"/>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hidden="1" customHeight="1" x14ac:dyDescent="0.15">
      <c r="A753" s="1051">
        <v>24</v>
      </c>
      <c r="B753" s="1051">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0"/>
      <c r="AD753" s="1050"/>
      <c r="AE753" s="1050"/>
      <c r="AF753" s="1050"/>
      <c r="AG753" s="1050"/>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hidden="1" customHeight="1" x14ac:dyDescent="0.15">
      <c r="A754" s="1051">
        <v>25</v>
      </c>
      <c r="B754" s="1051">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0"/>
      <c r="AD754" s="1050"/>
      <c r="AE754" s="1050"/>
      <c r="AF754" s="1050"/>
      <c r="AG754" s="1050"/>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hidden="1" customHeight="1" x14ac:dyDescent="0.15">
      <c r="A755" s="1051">
        <v>26</v>
      </c>
      <c r="B755" s="1051">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0"/>
      <c r="AD755" s="1050"/>
      <c r="AE755" s="1050"/>
      <c r="AF755" s="1050"/>
      <c r="AG755" s="1050"/>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hidden="1" customHeight="1" x14ac:dyDescent="0.15">
      <c r="A756" s="1051">
        <v>27</v>
      </c>
      <c r="B756" s="1051">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0"/>
      <c r="AD756" s="1050"/>
      <c r="AE756" s="1050"/>
      <c r="AF756" s="1050"/>
      <c r="AG756" s="1050"/>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hidden="1" customHeight="1" x14ac:dyDescent="0.15">
      <c r="A757" s="1051">
        <v>28</v>
      </c>
      <c r="B757" s="1051">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0"/>
      <c r="AD757" s="1050"/>
      <c r="AE757" s="1050"/>
      <c r="AF757" s="1050"/>
      <c r="AG757" s="1050"/>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hidden="1" customHeight="1" x14ac:dyDescent="0.15">
      <c r="A758" s="1051">
        <v>29</v>
      </c>
      <c r="B758" s="1051">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0"/>
      <c r="AD758" s="1050"/>
      <c r="AE758" s="1050"/>
      <c r="AF758" s="1050"/>
      <c r="AG758" s="1050"/>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hidden="1" customHeight="1" x14ac:dyDescent="0.15">
      <c r="A759" s="1051">
        <v>30</v>
      </c>
      <c r="B759" s="1051">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0"/>
      <c r="AD759" s="1050"/>
      <c r="AE759" s="1050"/>
      <c r="AF759" s="1050"/>
      <c r="AG759" s="1050"/>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47"/>
      <c r="B762" s="347"/>
      <c r="C762" s="347" t="s">
        <v>26</v>
      </c>
      <c r="D762" s="347"/>
      <c r="E762" s="347"/>
      <c r="F762" s="347"/>
      <c r="G762" s="347"/>
      <c r="H762" s="347"/>
      <c r="I762" s="347"/>
      <c r="J762" s="277" t="s">
        <v>295</v>
      </c>
      <c r="K762" s="109"/>
      <c r="L762" s="109"/>
      <c r="M762" s="109"/>
      <c r="N762" s="109"/>
      <c r="O762" s="109"/>
      <c r="P762" s="335" t="s">
        <v>27</v>
      </c>
      <c r="Q762" s="335"/>
      <c r="R762" s="335"/>
      <c r="S762" s="335"/>
      <c r="T762" s="335"/>
      <c r="U762" s="335"/>
      <c r="V762" s="335"/>
      <c r="W762" s="335"/>
      <c r="X762" s="335"/>
      <c r="Y762" s="345" t="s">
        <v>347</v>
      </c>
      <c r="Z762" s="346"/>
      <c r="AA762" s="346"/>
      <c r="AB762" s="346"/>
      <c r="AC762" s="277" t="s">
        <v>332</v>
      </c>
      <c r="AD762" s="277"/>
      <c r="AE762" s="277"/>
      <c r="AF762" s="277"/>
      <c r="AG762" s="277"/>
      <c r="AH762" s="345" t="s">
        <v>257</v>
      </c>
      <c r="AI762" s="347"/>
      <c r="AJ762" s="347"/>
      <c r="AK762" s="347"/>
      <c r="AL762" s="347" t="s">
        <v>21</v>
      </c>
      <c r="AM762" s="347"/>
      <c r="AN762" s="347"/>
      <c r="AO762" s="422"/>
      <c r="AP762" s="423" t="s">
        <v>296</v>
      </c>
      <c r="AQ762" s="423"/>
      <c r="AR762" s="423"/>
      <c r="AS762" s="423"/>
      <c r="AT762" s="423"/>
      <c r="AU762" s="423"/>
      <c r="AV762" s="423"/>
      <c r="AW762" s="423"/>
      <c r="AX762" s="423"/>
      <c r="AY762" s="34">
        <f>$AY$760</f>
        <v>0</v>
      </c>
    </row>
    <row r="763" spans="1:51" ht="26.25" hidden="1" customHeight="1" x14ac:dyDescent="0.15">
      <c r="A763" s="1051">
        <v>1</v>
      </c>
      <c r="B763" s="1051">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0"/>
      <c r="AD763" s="1050"/>
      <c r="AE763" s="1050"/>
      <c r="AF763" s="1050"/>
      <c r="AG763" s="1050"/>
      <c r="AH763" s="324"/>
      <c r="AI763" s="325"/>
      <c r="AJ763" s="325"/>
      <c r="AK763" s="325"/>
      <c r="AL763" s="326"/>
      <c r="AM763" s="327"/>
      <c r="AN763" s="327"/>
      <c r="AO763" s="328"/>
      <c r="AP763" s="321"/>
      <c r="AQ763" s="321"/>
      <c r="AR763" s="321"/>
      <c r="AS763" s="321"/>
      <c r="AT763" s="321"/>
      <c r="AU763" s="321"/>
      <c r="AV763" s="321"/>
      <c r="AW763" s="321"/>
      <c r="AX763" s="321"/>
      <c r="AY763" s="34">
        <f>$AY$760</f>
        <v>0</v>
      </c>
    </row>
    <row r="764" spans="1:51" ht="26.25" hidden="1" customHeight="1" x14ac:dyDescent="0.15">
      <c r="A764" s="1051">
        <v>2</v>
      </c>
      <c r="B764" s="1051">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0"/>
      <c r="AD764" s="1050"/>
      <c r="AE764" s="1050"/>
      <c r="AF764" s="1050"/>
      <c r="AG764" s="1050"/>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hidden="1" customHeight="1" x14ac:dyDescent="0.15">
      <c r="A765" s="1051">
        <v>3</v>
      </c>
      <c r="B765" s="1051">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0"/>
      <c r="AD765" s="1050"/>
      <c r="AE765" s="1050"/>
      <c r="AF765" s="1050"/>
      <c r="AG765" s="1050"/>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hidden="1" customHeight="1" x14ac:dyDescent="0.15">
      <c r="A766" s="1051">
        <v>4</v>
      </c>
      <c r="B766" s="1051">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0"/>
      <c r="AD766" s="1050"/>
      <c r="AE766" s="1050"/>
      <c r="AF766" s="1050"/>
      <c r="AG766" s="1050"/>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hidden="1" customHeight="1" x14ac:dyDescent="0.15">
      <c r="A767" s="1051">
        <v>5</v>
      </c>
      <c r="B767" s="1051">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0"/>
      <c r="AD767" s="1050"/>
      <c r="AE767" s="1050"/>
      <c r="AF767" s="1050"/>
      <c r="AG767" s="1050"/>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hidden="1" customHeight="1" x14ac:dyDescent="0.15">
      <c r="A768" s="1051">
        <v>6</v>
      </c>
      <c r="B768" s="1051">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0"/>
      <c r="AD768" s="1050"/>
      <c r="AE768" s="1050"/>
      <c r="AF768" s="1050"/>
      <c r="AG768" s="1050"/>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hidden="1" customHeight="1" x14ac:dyDescent="0.15">
      <c r="A769" s="1051">
        <v>7</v>
      </c>
      <c r="B769" s="1051">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0"/>
      <c r="AD769" s="1050"/>
      <c r="AE769" s="1050"/>
      <c r="AF769" s="1050"/>
      <c r="AG769" s="1050"/>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hidden="1" customHeight="1" x14ac:dyDescent="0.15">
      <c r="A770" s="1051">
        <v>8</v>
      </c>
      <c r="B770" s="1051">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0"/>
      <c r="AD770" s="1050"/>
      <c r="AE770" s="1050"/>
      <c r="AF770" s="1050"/>
      <c r="AG770" s="1050"/>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hidden="1" customHeight="1" x14ac:dyDescent="0.15">
      <c r="A771" s="1051">
        <v>9</v>
      </c>
      <c r="B771" s="1051">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0"/>
      <c r="AD771" s="1050"/>
      <c r="AE771" s="1050"/>
      <c r="AF771" s="1050"/>
      <c r="AG771" s="1050"/>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hidden="1" customHeight="1" x14ac:dyDescent="0.15">
      <c r="A772" s="1051">
        <v>10</v>
      </c>
      <c r="B772" s="1051">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0"/>
      <c r="AD772" s="1050"/>
      <c r="AE772" s="1050"/>
      <c r="AF772" s="1050"/>
      <c r="AG772" s="1050"/>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hidden="1" customHeight="1" x14ac:dyDescent="0.15">
      <c r="A773" s="1051">
        <v>11</v>
      </c>
      <c r="B773" s="1051">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0"/>
      <c r="AD773" s="1050"/>
      <c r="AE773" s="1050"/>
      <c r="AF773" s="1050"/>
      <c r="AG773" s="1050"/>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hidden="1" customHeight="1" x14ac:dyDescent="0.15">
      <c r="A774" s="1051">
        <v>12</v>
      </c>
      <c r="B774" s="1051">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0"/>
      <c r="AD774" s="1050"/>
      <c r="AE774" s="1050"/>
      <c r="AF774" s="1050"/>
      <c r="AG774" s="1050"/>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hidden="1" customHeight="1" x14ac:dyDescent="0.15">
      <c r="A775" s="1051">
        <v>13</v>
      </c>
      <c r="B775" s="1051">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0"/>
      <c r="AD775" s="1050"/>
      <c r="AE775" s="1050"/>
      <c r="AF775" s="1050"/>
      <c r="AG775" s="1050"/>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hidden="1" customHeight="1" x14ac:dyDescent="0.15">
      <c r="A776" s="1051">
        <v>14</v>
      </c>
      <c r="B776" s="1051">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0"/>
      <c r="AD776" s="1050"/>
      <c r="AE776" s="1050"/>
      <c r="AF776" s="1050"/>
      <c r="AG776" s="1050"/>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hidden="1" customHeight="1" x14ac:dyDescent="0.15">
      <c r="A777" s="1051">
        <v>15</v>
      </c>
      <c r="B777" s="1051">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0"/>
      <c r="AD777" s="1050"/>
      <c r="AE777" s="1050"/>
      <c r="AF777" s="1050"/>
      <c r="AG777" s="1050"/>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hidden="1" customHeight="1" x14ac:dyDescent="0.15">
      <c r="A778" s="1051">
        <v>16</v>
      </c>
      <c r="B778" s="1051">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0"/>
      <c r="AD778" s="1050"/>
      <c r="AE778" s="1050"/>
      <c r="AF778" s="1050"/>
      <c r="AG778" s="1050"/>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hidden="1" customHeight="1" x14ac:dyDescent="0.15">
      <c r="A779" s="1051">
        <v>17</v>
      </c>
      <c r="B779" s="1051">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0"/>
      <c r="AD779" s="1050"/>
      <c r="AE779" s="1050"/>
      <c r="AF779" s="1050"/>
      <c r="AG779" s="1050"/>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hidden="1" customHeight="1" x14ac:dyDescent="0.15">
      <c r="A780" s="1051">
        <v>18</v>
      </c>
      <c r="B780" s="1051">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0"/>
      <c r="AD780" s="1050"/>
      <c r="AE780" s="1050"/>
      <c r="AF780" s="1050"/>
      <c r="AG780" s="1050"/>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hidden="1" customHeight="1" x14ac:dyDescent="0.15">
      <c r="A781" s="1051">
        <v>19</v>
      </c>
      <c r="B781" s="1051">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0"/>
      <c r="AD781" s="1050"/>
      <c r="AE781" s="1050"/>
      <c r="AF781" s="1050"/>
      <c r="AG781" s="1050"/>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hidden="1" customHeight="1" x14ac:dyDescent="0.15">
      <c r="A782" s="1051">
        <v>20</v>
      </c>
      <c r="B782" s="1051">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0"/>
      <c r="AD782" s="1050"/>
      <c r="AE782" s="1050"/>
      <c r="AF782" s="1050"/>
      <c r="AG782" s="1050"/>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hidden="1" customHeight="1" x14ac:dyDescent="0.15">
      <c r="A783" s="1051">
        <v>21</v>
      </c>
      <c r="B783" s="1051">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0"/>
      <c r="AD783" s="1050"/>
      <c r="AE783" s="1050"/>
      <c r="AF783" s="1050"/>
      <c r="AG783" s="1050"/>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hidden="1" customHeight="1" x14ac:dyDescent="0.15">
      <c r="A784" s="1051">
        <v>22</v>
      </c>
      <c r="B784" s="1051">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0"/>
      <c r="AD784" s="1050"/>
      <c r="AE784" s="1050"/>
      <c r="AF784" s="1050"/>
      <c r="AG784" s="1050"/>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hidden="1" customHeight="1" x14ac:dyDescent="0.15">
      <c r="A785" s="1051">
        <v>23</v>
      </c>
      <c r="B785" s="1051">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0"/>
      <c r="AD785" s="1050"/>
      <c r="AE785" s="1050"/>
      <c r="AF785" s="1050"/>
      <c r="AG785" s="1050"/>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hidden="1" customHeight="1" x14ac:dyDescent="0.15">
      <c r="A786" s="1051">
        <v>24</v>
      </c>
      <c r="B786" s="1051">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0"/>
      <c r="AD786" s="1050"/>
      <c r="AE786" s="1050"/>
      <c r="AF786" s="1050"/>
      <c r="AG786" s="1050"/>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hidden="1" customHeight="1" x14ac:dyDescent="0.15">
      <c r="A787" s="1051">
        <v>25</v>
      </c>
      <c r="B787" s="1051">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0"/>
      <c r="AD787" s="1050"/>
      <c r="AE787" s="1050"/>
      <c r="AF787" s="1050"/>
      <c r="AG787" s="1050"/>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hidden="1" customHeight="1" x14ac:dyDescent="0.15">
      <c r="A788" s="1051">
        <v>26</v>
      </c>
      <c r="B788" s="1051">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0"/>
      <c r="AD788" s="1050"/>
      <c r="AE788" s="1050"/>
      <c r="AF788" s="1050"/>
      <c r="AG788" s="1050"/>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hidden="1" customHeight="1" x14ac:dyDescent="0.15">
      <c r="A789" s="1051">
        <v>27</v>
      </c>
      <c r="B789" s="1051">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0"/>
      <c r="AD789" s="1050"/>
      <c r="AE789" s="1050"/>
      <c r="AF789" s="1050"/>
      <c r="AG789" s="1050"/>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hidden="1" customHeight="1" x14ac:dyDescent="0.15">
      <c r="A790" s="1051">
        <v>28</v>
      </c>
      <c r="B790" s="1051">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0"/>
      <c r="AD790" s="1050"/>
      <c r="AE790" s="1050"/>
      <c r="AF790" s="1050"/>
      <c r="AG790" s="1050"/>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hidden="1" customHeight="1" x14ac:dyDescent="0.15">
      <c r="A791" s="1051">
        <v>29</v>
      </c>
      <c r="B791" s="1051">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0"/>
      <c r="AD791" s="1050"/>
      <c r="AE791" s="1050"/>
      <c r="AF791" s="1050"/>
      <c r="AG791" s="1050"/>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hidden="1" customHeight="1" x14ac:dyDescent="0.15">
      <c r="A792" s="1051">
        <v>30</v>
      </c>
      <c r="B792" s="1051">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0"/>
      <c r="AD792" s="1050"/>
      <c r="AE792" s="1050"/>
      <c r="AF792" s="1050"/>
      <c r="AG792" s="1050"/>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47"/>
      <c r="B795" s="347"/>
      <c r="C795" s="347" t="s">
        <v>26</v>
      </c>
      <c r="D795" s="347"/>
      <c r="E795" s="347"/>
      <c r="F795" s="347"/>
      <c r="G795" s="347"/>
      <c r="H795" s="347"/>
      <c r="I795" s="347"/>
      <c r="J795" s="277" t="s">
        <v>295</v>
      </c>
      <c r="K795" s="109"/>
      <c r="L795" s="109"/>
      <c r="M795" s="109"/>
      <c r="N795" s="109"/>
      <c r="O795" s="109"/>
      <c r="P795" s="335" t="s">
        <v>27</v>
      </c>
      <c r="Q795" s="335"/>
      <c r="R795" s="335"/>
      <c r="S795" s="335"/>
      <c r="T795" s="335"/>
      <c r="U795" s="335"/>
      <c r="V795" s="335"/>
      <c r="W795" s="335"/>
      <c r="X795" s="335"/>
      <c r="Y795" s="345" t="s">
        <v>347</v>
      </c>
      <c r="Z795" s="346"/>
      <c r="AA795" s="346"/>
      <c r="AB795" s="346"/>
      <c r="AC795" s="277" t="s">
        <v>332</v>
      </c>
      <c r="AD795" s="277"/>
      <c r="AE795" s="277"/>
      <c r="AF795" s="277"/>
      <c r="AG795" s="277"/>
      <c r="AH795" s="345" t="s">
        <v>257</v>
      </c>
      <c r="AI795" s="347"/>
      <c r="AJ795" s="347"/>
      <c r="AK795" s="347"/>
      <c r="AL795" s="347" t="s">
        <v>21</v>
      </c>
      <c r="AM795" s="347"/>
      <c r="AN795" s="347"/>
      <c r="AO795" s="422"/>
      <c r="AP795" s="423" t="s">
        <v>296</v>
      </c>
      <c r="AQ795" s="423"/>
      <c r="AR795" s="423"/>
      <c r="AS795" s="423"/>
      <c r="AT795" s="423"/>
      <c r="AU795" s="423"/>
      <c r="AV795" s="423"/>
      <c r="AW795" s="423"/>
      <c r="AX795" s="423"/>
      <c r="AY795" s="34">
        <f>$AY$793</f>
        <v>0</v>
      </c>
    </row>
    <row r="796" spans="1:51" ht="26.25" hidden="1" customHeight="1" x14ac:dyDescent="0.15">
      <c r="A796" s="1051">
        <v>1</v>
      </c>
      <c r="B796" s="1051">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0"/>
      <c r="AD796" s="1050"/>
      <c r="AE796" s="1050"/>
      <c r="AF796" s="1050"/>
      <c r="AG796" s="1050"/>
      <c r="AH796" s="324"/>
      <c r="AI796" s="325"/>
      <c r="AJ796" s="325"/>
      <c r="AK796" s="325"/>
      <c r="AL796" s="326"/>
      <c r="AM796" s="327"/>
      <c r="AN796" s="327"/>
      <c r="AO796" s="328"/>
      <c r="AP796" s="321"/>
      <c r="AQ796" s="321"/>
      <c r="AR796" s="321"/>
      <c r="AS796" s="321"/>
      <c r="AT796" s="321"/>
      <c r="AU796" s="321"/>
      <c r="AV796" s="321"/>
      <c r="AW796" s="321"/>
      <c r="AX796" s="321"/>
      <c r="AY796" s="34">
        <f>$AY$793</f>
        <v>0</v>
      </c>
    </row>
    <row r="797" spans="1:51" ht="26.25" hidden="1" customHeight="1" x14ac:dyDescent="0.15">
      <c r="A797" s="1051">
        <v>2</v>
      </c>
      <c r="B797" s="1051">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0"/>
      <c r="AD797" s="1050"/>
      <c r="AE797" s="1050"/>
      <c r="AF797" s="1050"/>
      <c r="AG797" s="1050"/>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hidden="1" customHeight="1" x14ac:dyDescent="0.15">
      <c r="A798" s="1051">
        <v>3</v>
      </c>
      <c r="B798" s="1051">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0"/>
      <c r="AD798" s="1050"/>
      <c r="AE798" s="1050"/>
      <c r="AF798" s="1050"/>
      <c r="AG798" s="1050"/>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hidden="1" customHeight="1" x14ac:dyDescent="0.15">
      <c r="A799" s="1051">
        <v>4</v>
      </c>
      <c r="B799" s="1051">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0"/>
      <c r="AD799" s="1050"/>
      <c r="AE799" s="1050"/>
      <c r="AF799" s="1050"/>
      <c r="AG799" s="1050"/>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hidden="1" customHeight="1" x14ac:dyDescent="0.15">
      <c r="A800" s="1051">
        <v>5</v>
      </c>
      <c r="B800" s="1051">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0"/>
      <c r="AD800" s="1050"/>
      <c r="AE800" s="1050"/>
      <c r="AF800" s="1050"/>
      <c r="AG800" s="1050"/>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hidden="1" customHeight="1" x14ac:dyDescent="0.15">
      <c r="A801" s="1051">
        <v>6</v>
      </c>
      <c r="B801" s="1051">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0"/>
      <c r="AD801" s="1050"/>
      <c r="AE801" s="1050"/>
      <c r="AF801" s="1050"/>
      <c r="AG801" s="1050"/>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hidden="1" customHeight="1" x14ac:dyDescent="0.15">
      <c r="A802" s="1051">
        <v>7</v>
      </c>
      <c r="B802" s="1051">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0"/>
      <c r="AD802" s="1050"/>
      <c r="AE802" s="1050"/>
      <c r="AF802" s="1050"/>
      <c r="AG802" s="1050"/>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hidden="1" customHeight="1" x14ac:dyDescent="0.15">
      <c r="A803" s="1051">
        <v>8</v>
      </c>
      <c r="B803" s="1051">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0"/>
      <c r="AD803" s="1050"/>
      <c r="AE803" s="1050"/>
      <c r="AF803" s="1050"/>
      <c r="AG803" s="1050"/>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hidden="1" customHeight="1" x14ac:dyDescent="0.15">
      <c r="A804" s="1051">
        <v>9</v>
      </c>
      <c r="B804" s="1051">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0"/>
      <c r="AD804" s="1050"/>
      <c r="AE804" s="1050"/>
      <c r="AF804" s="1050"/>
      <c r="AG804" s="1050"/>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hidden="1" customHeight="1" x14ac:dyDescent="0.15">
      <c r="A805" s="1051">
        <v>10</v>
      </c>
      <c r="B805" s="1051">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0"/>
      <c r="AD805" s="1050"/>
      <c r="AE805" s="1050"/>
      <c r="AF805" s="1050"/>
      <c r="AG805" s="1050"/>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hidden="1" customHeight="1" x14ac:dyDescent="0.15">
      <c r="A806" s="1051">
        <v>11</v>
      </c>
      <c r="B806" s="1051">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0"/>
      <c r="AD806" s="1050"/>
      <c r="AE806" s="1050"/>
      <c r="AF806" s="1050"/>
      <c r="AG806" s="1050"/>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hidden="1" customHeight="1" x14ac:dyDescent="0.15">
      <c r="A807" s="1051">
        <v>12</v>
      </c>
      <c r="B807" s="1051">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0"/>
      <c r="AD807" s="1050"/>
      <c r="AE807" s="1050"/>
      <c r="AF807" s="1050"/>
      <c r="AG807" s="1050"/>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hidden="1" customHeight="1" x14ac:dyDescent="0.15">
      <c r="A808" s="1051">
        <v>13</v>
      </c>
      <c r="B808" s="1051">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0"/>
      <c r="AD808" s="1050"/>
      <c r="AE808" s="1050"/>
      <c r="AF808" s="1050"/>
      <c r="AG808" s="1050"/>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hidden="1" customHeight="1" x14ac:dyDescent="0.15">
      <c r="A809" s="1051">
        <v>14</v>
      </c>
      <c r="B809" s="1051">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0"/>
      <c r="AD809" s="1050"/>
      <c r="AE809" s="1050"/>
      <c r="AF809" s="1050"/>
      <c r="AG809" s="1050"/>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hidden="1" customHeight="1" x14ac:dyDescent="0.15">
      <c r="A810" s="1051">
        <v>15</v>
      </c>
      <c r="B810" s="1051">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0"/>
      <c r="AD810" s="1050"/>
      <c r="AE810" s="1050"/>
      <c r="AF810" s="1050"/>
      <c r="AG810" s="1050"/>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hidden="1" customHeight="1" x14ac:dyDescent="0.15">
      <c r="A811" s="1051">
        <v>16</v>
      </c>
      <c r="B811" s="1051">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0"/>
      <c r="AD811" s="1050"/>
      <c r="AE811" s="1050"/>
      <c r="AF811" s="1050"/>
      <c r="AG811" s="1050"/>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hidden="1" customHeight="1" x14ac:dyDescent="0.15">
      <c r="A812" s="1051">
        <v>17</v>
      </c>
      <c r="B812" s="1051">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0"/>
      <c r="AD812" s="1050"/>
      <c r="AE812" s="1050"/>
      <c r="AF812" s="1050"/>
      <c r="AG812" s="1050"/>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hidden="1" customHeight="1" x14ac:dyDescent="0.15">
      <c r="A813" s="1051">
        <v>18</v>
      </c>
      <c r="B813" s="1051">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0"/>
      <c r="AD813" s="1050"/>
      <c r="AE813" s="1050"/>
      <c r="AF813" s="1050"/>
      <c r="AG813" s="1050"/>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hidden="1" customHeight="1" x14ac:dyDescent="0.15">
      <c r="A814" s="1051">
        <v>19</v>
      </c>
      <c r="B814" s="1051">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0"/>
      <c r="AD814" s="1050"/>
      <c r="AE814" s="1050"/>
      <c r="AF814" s="1050"/>
      <c r="AG814" s="1050"/>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hidden="1" customHeight="1" x14ac:dyDescent="0.15">
      <c r="A815" s="1051">
        <v>20</v>
      </c>
      <c r="B815" s="1051">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0"/>
      <c r="AD815" s="1050"/>
      <c r="AE815" s="1050"/>
      <c r="AF815" s="1050"/>
      <c r="AG815" s="1050"/>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hidden="1" customHeight="1" x14ac:dyDescent="0.15">
      <c r="A816" s="1051">
        <v>21</v>
      </c>
      <c r="B816" s="1051">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0"/>
      <c r="AD816" s="1050"/>
      <c r="AE816" s="1050"/>
      <c r="AF816" s="1050"/>
      <c r="AG816" s="1050"/>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hidden="1" customHeight="1" x14ac:dyDescent="0.15">
      <c r="A817" s="1051">
        <v>22</v>
      </c>
      <c r="B817" s="1051">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0"/>
      <c r="AD817" s="1050"/>
      <c r="AE817" s="1050"/>
      <c r="AF817" s="1050"/>
      <c r="AG817" s="1050"/>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hidden="1" customHeight="1" x14ac:dyDescent="0.15">
      <c r="A818" s="1051">
        <v>23</v>
      </c>
      <c r="B818" s="1051">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0"/>
      <c r="AD818" s="1050"/>
      <c r="AE818" s="1050"/>
      <c r="AF818" s="1050"/>
      <c r="AG818" s="1050"/>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hidden="1" customHeight="1" x14ac:dyDescent="0.15">
      <c r="A819" s="1051">
        <v>24</v>
      </c>
      <c r="B819" s="1051">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0"/>
      <c r="AD819" s="1050"/>
      <c r="AE819" s="1050"/>
      <c r="AF819" s="1050"/>
      <c r="AG819" s="1050"/>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hidden="1" customHeight="1" x14ac:dyDescent="0.15">
      <c r="A820" s="1051">
        <v>25</v>
      </c>
      <c r="B820" s="1051">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0"/>
      <c r="AD820" s="1050"/>
      <c r="AE820" s="1050"/>
      <c r="AF820" s="1050"/>
      <c r="AG820" s="1050"/>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hidden="1" customHeight="1" x14ac:dyDescent="0.15">
      <c r="A821" s="1051">
        <v>26</v>
      </c>
      <c r="B821" s="1051">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0"/>
      <c r="AD821" s="1050"/>
      <c r="AE821" s="1050"/>
      <c r="AF821" s="1050"/>
      <c r="AG821" s="1050"/>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hidden="1" customHeight="1" x14ac:dyDescent="0.15">
      <c r="A822" s="1051">
        <v>27</v>
      </c>
      <c r="B822" s="1051">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0"/>
      <c r="AD822" s="1050"/>
      <c r="AE822" s="1050"/>
      <c r="AF822" s="1050"/>
      <c r="AG822" s="1050"/>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hidden="1" customHeight="1" x14ac:dyDescent="0.15">
      <c r="A823" s="1051">
        <v>28</v>
      </c>
      <c r="B823" s="1051">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0"/>
      <c r="AD823" s="1050"/>
      <c r="AE823" s="1050"/>
      <c r="AF823" s="1050"/>
      <c r="AG823" s="1050"/>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hidden="1" customHeight="1" x14ac:dyDescent="0.15">
      <c r="A824" s="1051">
        <v>29</v>
      </c>
      <c r="B824" s="1051">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0"/>
      <c r="AD824" s="1050"/>
      <c r="AE824" s="1050"/>
      <c r="AF824" s="1050"/>
      <c r="AG824" s="1050"/>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hidden="1" customHeight="1" x14ac:dyDescent="0.15">
      <c r="A825" s="1051">
        <v>30</v>
      </c>
      <c r="B825" s="1051">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0"/>
      <c r="AD825" s="1050"/>
      <c r="AE825" s="1050"/>
      <c r="AF825" s="1050"/>
      <c r="AG825" s="1050"/>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47"/>
      <c r="B828" s="347"/>
      <c r="C828" s="347" t="s">
        <v>26</v>
      </c>
      <c r="D828" s="347"/>
      <c r="E828" s="347"/>
      <c r="F828" s="347"/>
      <c r="G828" s="347"/>
      <c r="H828" s="347"/>
      <c r="I828" s="347"/>
      <c r="J828" s="277" t="s">
        <v>295</v>
      </c>
      <c r="K828" s="109"/>
      <c r="L828" s="109"/>
      <c r="M828" s="109"/>
      <c r="N828" s="109"/>
      <c r="O828" s="109"/>
      <c r="P828" s="335" t="s">
        <v>27</v>
      </c>
      <c r="Q828" s="335"/>
      <c r="R828" s="335"/>
      <c r="S828" s="335"/>
      <c r="T828" s="335"/>
      <c r="U828" s="335"/>
      <c r="V828" s="335"/>
      <c r="W828" s="335"/>
      <c r="X828" s="335"/>
      <c r="Y828" s="345" t="s">
        <v>347</v>
      </c>
      <c r="Z828" s="346"/>
      <c r="AA828" s="346"/>
      <c r="AB828" s="346"/>
      <c r="AC828" s="277" t="s">
        <v>332</v>
      </c>
      <c r="AD828" s="277"/>
      <c r="AE828" s="277"/>
      <c r="AF828" s="277"/>
      <c r="AG828" s="277"/>
      <c r="AH828" s="345" t="s">
        <v>257</v>
      </c>
      <c r="AI828" s="347"/>
      <c r="AJ828" s="347"/>
      <c r="AK828" s="347"/>
      <c r="AL828" s="347" t="s">
        <v>21</v>
      </c>
      <c r="AM828" s="347"/>
      <c r="AN828" s="347"/>
      <c r="AO828" s="422"/>
      <c r="AP828" s="423" t="s">
        <v>296</v>
      </c>
      <c r="AQ828" s="423"/>
      <c r="AR828" s="423"/>
      <c r="AS828" s="423"/>
      <c r="AT828" s="423"/>
      <c r="AU828" s="423"/>
      <c r="AV828" s="423"/>
      <c r="AW828" s="423"/>
      <c r="AX828" s="423"/>
      <c r="AY828" s="34">
        <f>$AY$826</f>
        <v>0</v>
      </c>
    </row>
    <row r="829" spans="1:51" ht="26.25" hidden="1" customHeight="1" x14ac:dyDescent="0.15">
      <c r="A829" s="1051">
        <v>1</v>
      </c>
      <c r="B829" s="1051">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0"/>
      <c r="AD829" s="1050"/>
      <c r="AE829" s="1050"/>
      <c r="AF829" s="1050"/>
      <c r="AG829" s="1050"/>
      <c r="AH829" s="324"/>
      <c r="AI829" s="325"/>
      <c r="AJ829" s="325"/>
      <c r="AK829" s="325"/>
      <c r="AL829" s="326"/>
      <c r="AM829" s="327"/>
      <c r="AN829" s="327"/>
      <c r="AO829" s="328"/>
      <c r="AP829" s="321"/>
      <c r="AQ829" s="321"/>
      <c r="AR829" s="321"/>
      <c r="AS829" s="321"/>
      <c r="AT829" s="321"/>
      <c r="AU829" s="321"/>
      <c r="AV829" s="321"/>
      <c r="AW829" s="321"/>
      <c r="AX829" s="321"/>
      <c r="AY829" s="34">
        <f>$AY$826</f>
        <v>0</v>
      </c>
    </row>
    <row r="830" spans="1:51" ht="26.25" hidden="1" customHeight="1" x14ac:dyDescent="0.15">
      <c r="A830" s="1051">
        <v>2</v>
      </c>
      <c r="B830" s="1051">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0"/>
      <c r="AD830" s="1050"/>
      <c r="AE830" s="1050"/>
      <c r="AF830" s="1050"/>
      <c r="AG830" s="1050"/>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hidden="1" customHeight="1" x14ac:dyDescent="0.15">
      <c r="A831" s="1051">
        <v>3</v>
      </c>
      <c r="B831" s="1051">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0"/>
      <c r="AD831" s="1050"/>
      <c r="AE831" s="1050"/>
      <c r="AF831" s="1050"/>
      <c r="AG831" s="1050"/>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hidden="1" customHeight="1" x14ac:dyDescent="0.15">
      <c r="A832" s="1051">
        <v>4</v>
      </c>
      <c r="B832" s="1051">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0"/>
      <c r="AD832" s="1050"/>
      <c r="AE832" s="1050"/>
      <c r="AF832" s="1050"/>
      <c r="AG832" s="1050"/>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hidden="1" customHeight="1" x14ac:dyDescent="0.15">
      <c r="A833" s="1051">
        <v>5</v>
      </c>
      <c r="B833" s="1051">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0"/>
      <c r="AD833" s="1050"/>
      <c r="AE833" s="1050"/>
      <c r="AF833" s="1050"/>
      <c r="AG833" s="1050"/>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hidden="1" customHeight="1" x14ac:dyDescent="0.15">
      <c r="A834" s="1051">
        <v>6</v>
      </c>
      <c r="B834" s="1051">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0"/>
      <c r="AD834" s="1050"/>
      <c r="AE834" s="1050"/>
      <c r="AF834" s="1050"/>
      <c r="AG834" s="1050"/>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hidden="1" customHeight="1" x14ac:dyDescent="0.15">
      <c r="A835" s="1051">
        <v>7</v>
      </c>
      <c r="B835" s="1051">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0"/>
      <c r="AD835" s="1050"/>
      <c r="AE835" s="1050"/>
      <c r="AF835" s="1050"/>
      <c r="AG835" s="1050"/>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hidden="1" customHeight="1" x14ac:dyDescent="0.15">
      <c r="A836" s="1051">
        <v>8</v>
      </c>
      <c r="B836" s="1051">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0"/>
      <c r="AD836" s="1050"/>
      <c r="AE836" s="1050"/>
      <c r="AF836" s="1050"/>
      <c r="AG836" s="1050"/>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hidden="1" customHeight="1" x14ac:dyDescent="0.15">
      <c r="A837" s="1051">
        <v>9</v>
      </c>
      <c r="B837" s="1051">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0"/>
      <c r="AD837" s="1050"/>
      <c r="AE837" s="1050"/>
      <c r="AF837" s="1050"/>
      <c r="AG837" s="1050"/>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hidden="1" customHeight="1" x14ac:dyDescent="0.15">
      <c r="A838" s="1051">
        <v>10</v>
      </c>
      <c r="B838" s="1051">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0"/>
      <c r="AD838" s="1050"/>
      <c r="AE838" s="1050"/>
      <c r="AF838" s="1050"/>
      <c r="AG838" s="1050"/>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hidden="1" customHeight="1" x14ac:dyDescent="0.15">
      <c r="A839" s="1051">
        <v>11</v>
      </c>
      <c r="B839" s="1051">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0"/>
      <c r="AD839" s="1050"/>
      <c r="AE839" s="1050"/>
      <c r="AF839" s="1050"/>
      <c r="AG839" s="1050"/>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hidden="1" customHeight="1" x14ac:dyDescent="0.15">
      <c r="A840" s="1051">
        <v>12</v>
      </c>
      <c r="B840" s="1051">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0"/>
      <c r="AD840" s="1050"/>
      <c r="AE840" s="1050"/>
      <c r="AF840" s="1050"/>
      <c r="AG840" s="1050"/>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hidden="1" customHeight="1" x14ac:dyDescent="0.15">
      <c r="A841" s="1051">
        <v>13</v>
      </c>
      <c r="B841" s="1051">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0"/>
      <c r="AD841" s="1050"/>
      <c r="AE841" s="1050"/>
      <c r="AF841" s="1050"/>
      <c r="AG841" s="1050"/>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hidden="1" customHeight="1" x14ac:dyDescent="0.15">
      <c r="A842" s="1051">
        <v>14</v>
      </c>
      <c r="B842" s="1051">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0"/>
      <c r="AD842" s="1050"/>
      <c r="AE842" s="1050"/>
      <c r="AF842" s="1050"/>
      <c r="AG842" s="1050"/>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hidden="1" customHeight="1" x14ac:dyDescent="0.15">
      <c r="A843" s="1051">
        <v>15</v>
      </c>
      <c r="B843" s="1051">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0"/>
      <c r="AD843" s="1050"/>
      <c r="AE843" s="1050"/>
      <c r="AF843" s="1050"/>
      <c r="AG843" s="1050"/>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hidden="1" customHeight="1" x14ac:dyDescent="0.15">
      <c r="A844" s="1051">
        <v>16</v>
      </c>
      <c r="B844" s="1051">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0"/>
      <c r="AD844" s="1050"/>
      <c r="AE844" s="1050"/>
      <c r="AF844" s="1050"/>
      <c r="AG844" s="1050"/>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hidden="1" customHeight="1" x14ac:dyDescent="0.15">
      <c r="A845" s="1051">
        <v>17</v>
      </c>
      <c r="B845" s="1051">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0"/>
      <c r="AD845" s="1050"/>
      <c r="AE845" s="1050"/>
      <c r="AF845" s="1050"/>
      <c r="AG845" s="1050"/>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hidden="1" customHeight="1" x14ac:dyDescent="0.15">
      <c r="A846" s="1051">
        <v>18</v>
      </c>
      <c r="B846" s="1051">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0"/>
      <c r="AD846" s="1050"/>
      <c r="AE846" s="1050"/>
      <c r="AF846" s="1050"/>
      <c r="AG846" s="1050"/>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hidden="1" customHeight="1" x14ac:dyDescent="0.15">
      <c r="A847" s="1051">
        <v>19</v>
      </c>
      <c r="B847" s="1051">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0"/>
      <c r="AD847" s="1050"/>
      <c r="AE847" s="1050"/>
      <c r="AF847" s="1050"/>
      <c r="AG847" s="1050"/>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hidden="1" customHeight="1" x14ac:dyDescent="0.15">
      <c r="A848" s="1051">
        <v>20</v>
      </c>
      <c r="B848" s="1051">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0"/>
      <c r="AD848" s="1050"/>
      <c r="AE848" s="1050"/>
      <c r="AF848" s="1050"/>
      <c r="AG848" s="1050"/>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hidden="1" customHeight="1" x14ac:dyDescent="0.15">
      <c r="A849" s="1051">
        <v>21</v>
      </c>
      <c r="B849" s="1051">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0"/>
      <c r="AD849" s="1050"/>
      <c r="AE849" s="1050"/>
      <c r="AF849" s="1050"/>
      <c r="AG849" s="1050"/>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hidden="1" customHeight="1" x14ac:dyDescent="0.15">
      <c r="A850" s="1051">
        <v>22</v>
      </c>
      <c r="B850" s="1051">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0"/>
      <c r="AD850" s="1050"/>
      <c r="AE850" s="1050"/>
      <c r="AF850" s="1050"/>
      <c r="AG850" s="1050"/>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hidden="1" customHeight="1" x14ac:dyDescent="0.15">
      <c r="A851" s="1051">
        <v>23</v>
      </c>
      <c r="B851" s="1051">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0"/>
      <c r="AD851" s="1050"/>
      <c r="AE851" s="1050"/>
      <c r="AF851" s="1050"/>
      <c r="AG851" s="1050"/>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hidden="1" customHeight="1" x14ac:dyDescent="0.15">
      <c r="A852" s="1051">
        <v>24</v>
      </c>
      <c r="B852" s="105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0"/>
      <c r="AD852" s="1050"/>
      <c r="AE852" s="1050"/>
      <c r="AF852" s="1050"/>
      <c r="AG852" s="1050"/>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hidden="1" customHeight="1" x14ac:dyDescent="0.15">
      <c r="A853" s="1051">
        <v>25</v>
      </c>
      <c r="B853" s="105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0"/>
      <c r="AD853" s="1050"/>
      <c r="AE853" s="1050"/>
      <c r="AF853" s="1050"/>
      <c r="AG853" s="1050"/>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hidden="1" customHeight="1" x14ac:dyDescent="0.15">
      <c r="A854" s="1051">
        <v>26</v>
      </c>
      <c r="B854" s="105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0"/>
      <c r="AD854" s="1050"/>
      <c r="AE854" s="1050"/>
      <c r="AF854" s="1050"/>
      <c r="AG854" s="1050"/>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hidden="1" customHeight="1" x14ac:dyDescent="0.15">
      <c r="A855" s="1051">
        <v>27</v>
      </c>
      <c r="B855" s="105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0"/>
      <c r="AD855" s="1050"/>
      <c r="AE855" s="1050"/>
      <c r="AF855" s="1050"/>
      <c r="AG855" s="1050"/>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hidden="1" customHeight="1" x14ac:dyDescent="0.15">
      <c r="A856" s="1051">
        <v>28</v>
      </c>
      <c r="B856" s="105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0"/>
      <c r="AD856" s="1050"/>
      <c r="AE856" s="1050"/>
      <c r="AF856" s="1050"/>
      <c r="AG856" s="1050"/>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hidden="1" customHeight="1" x14ac:dyDescent="0.15">
      <c r="A857" s="1051">
        <v>29</v>
      </c>
      <c r="B857" s="105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0"/>
      <c r="AD857" s="1050"/>
      <c r="AE857" s="1050"/>
      <c r="AF857" s="1050"/>
      <c r="AG857" s="1050"/>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hidden="1" customHeight="1" x14ac:dyDescent="0.15">
      <c r="A858" s="1051">
        <v>30</v>
      </c>
      <c r="B858" s="105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0"/>
      <c r="AD858" s="1050"/>
      <c r="AE858" s="1050"/>
      <c r="AF858" s="1050"/>
      <c r="AG858" s="1050"/>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47"/>
      <c r="B861" s="347"/>
      <c r="C861" s="347" t="s">
        <v>26</v>
      </c>
      <c r="D861" s="347"/>
      <c r="E861" s="347"/>
      <c r="F861" s="347"/>
      <c r="G861" s="347"/>
      <c r="H861" s="347"/>
      <c r="I861" s="347"/>
      <c r="J861" s="277" t="s">
        <v>295</v>
      </c>
      <c r="K861" s="109"/>
      <c r="L861" s="109"/>
      <c r="M861" s="109"/>
      <c r="N861" s="109"/>
      <c r="O861" s="109"/>
      <c r="P861" s="335" t="s">
        <v>27</v>
      </c>
      <c r="Q861" s="335"/>
      <c r="R861" s="335"/>
      <c r="S861" s="335"/>
      <c r="T861" s="335"/>
      <c r="U861" s="335"/>
      <c r="V861" s="335"/>
      <c r="W861" s="335"/>
      <c r="X861" s="335"/>
      <c r="Y861" s="345" t="s">
        <v>347</v>
      </c>
      <c r="Z861" s="346"/>
      <c r="AA861" s="346"/>
      <c r="AB861" s="346"/>
      <c r="AC861" s="277" t="s">
        <v>332</v>
      </c>
      <c r="AD861" s="277"/>
      <c r="AE861" s="277"/>
      <c r="AF861" s="277"/>
      <c r="AG861" s="277"/>
      <c r="AH861" s="345" t="s">
        <v>257</v>
      </c>
      <c r="AI861" s="347"/>
      <c r="AJ861" s="347"/>
      <c r="AK861" s="347"/>
      <c r="AL861" s="347" t="s">
        <v>21</v>
      </c>
      <c r="AM861" s="347"/>
      <c r="AN861" s="347"/>
      <c r="AO861" s="422"/>
      <c r="AP861" s="423" t="s">
        <v>296</v>
      </c>
      <c r="AQ861" s="423"/>
      <c r="AR861" s="423"/>
      <c r="AS861" s="423"/>
      <c r="AT861" s="423"/>
      <c r="AU861" s="423"/>
      <c r="AV861" s="423"/>
      <c r="AW861" s="423"/>
      <c r="AX861" s="423"/>
      <c r="AY861" s="34">
        <f>$AY$859</f>
        <v>0</v>
      </c>
    </row>
    <row r="862" spans="1:51" ht="26.25" hidden="1" customHeight="1" x14ac:dyDescent="0.15">
      <c r="A862" s="1051">
        <v>1</v>
      </c>
      <c r="B862" s="105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0"/>
      <c r="AD862" s="1050"/>
      <c r="AE862" s="1050"/>
      <c r="AF862" s="1050"/>
      <c r="AG862" s="1050"/>
      <c r="AH862" s="324"/>
      <c r="AI862" s="325"/>
      <c r="AJ862" s="325"/>
      <c r="AK862" s="325"/>
      <c r="AL862" s="326"/>
      <c r="AM862" s="327"/>
      <c r="AN862" s="327"/>
      <c r="AO862" s="328"/>
      <c r="AP862" s="321"/>
      <c r="AQ862" s="321"/>
      <c r="AR862" s="321"/>
      <c r="AS862" s="321"/>
      <c r="AT862" s="321"/>
      <c r="AU862" s="321"/>
      <c r="AV862" s="321"/>
      <c r="AW862" s="321"/>
      <c r="AX862" s="321"/>
      <c r="AY862" s="34">
        <f>$AY$859</f>
        <v>0</v>
      </c>
    </row>
    <row r="863" spans="1:51" ht="26.25" hidden="1" customHeight="1" x14ac:dyDescent="0.15">
      <c r="A863" s="1051">
        <v>2</v>
      </c>
      <c r="B863" s="105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0"/>
      <c r="AD863" s="1050"/>
      <c r="AE863" s="1050"/>
      <c r="AF863" s="1050"/>
      <c r="AG863" s="1050"/>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hidden="1" customHeight="1" x14ac:dyDescent="0.15">
      <c r="A864" s="1051">
        <v>3</v>
      </c>
      <c r="B864" s="105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0"/>
      <c r="AD864" s="1050"/>
      <c r="AE864" s="1050"/>
      <c r="AF864" s="1050"/>
      <c r="AG864" s="1050"/>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hidden="1" customHeight="1" x14ac:dyDescent="0.15">
      <c r="A865" s="1051">
        <v>4</v>
      </c>
      <c r="B865" s="105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0"/>
      <c r="AD865" s="1050"/>
      <c r="AE865" s="1050"/>
      <c r="AF865" s="1050"/>
      <c r="AG865" s="1050"/>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hidden="1" customHeight="1" x14ac:dyDescent="0.15">
      <c r="A866" s="1051">
        <v>5</v>
      </c>
      <c r="B866" s="105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0"/>
      <c r="AD866" s="1050"/>
      <c r="AE866" s="1050"/>
      <c r="AF866" s="1050"/>
      <c r="AG866" s="1050"/>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hidden="1" customHeight="1" x14ac:dyDescent="0.15">
      <c r="A867" s="1051">
        <v>6</v>
      </c>
      <c r="B867" s="105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0"/>
      <c r="AD867" s="1050"/>
      <c r="AE867" s="1050"/>
      <c r="AF867" s="1050"/>
      <c r="AG867" s="1050"/>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hidden="1" customHeight="1" x14ac:dyDescent="0.15">
      <c r="A868" s="1051">
        <v>7</v>
      </c>
      <c r="B868" s="105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0"/>
      <c r="AD868" s="1050"/>
      <c r="AE868" s="1050"/>
      <c r="AF868" s="1050"/>
      <c r="AG868" s="1050"/>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hidden="1" customHeight="1" x14ac:dyDescent="0.15">
      <c r="A869" s="1051">
        <v>8</v>
      </c>
      <c r="B869" s="105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0"/>
      <c r="AD869" s="1050"/>
      <c r="AE869" s="1050"/>
      <c r="AF869" s="1050"/>
      <c r="AG869" s="1050"/>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hidden="1" customHeight="1" x14ac:dyDescent="0.15">
      <c r="A870" s="1051">
        <v>9</v>
      </c>
      <c r="B870" s="105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0"/>
      <c r="AD870" s="1050"/>
      <c r="AE870" s="1050"/>
      <c r="AF870" s="1050"/>
      <c r="AG870" s="1050"/>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hidden="1" customHeight="1" x14ac:dyDescent="0.15">
      <c r="A871" s="1051">
        <v>10</v>
      </c>
      <c r="B871" s="105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0"/>
      <c r="AD871" s="1050"/>
      <c r="AE871" s="1050"/>
      <c r="AF871" s="1050"/>
      <c r="AG871" s="1050"/>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hidden="1" customHeight="1" x14ac:dyDescent="0.15">
      <c r="A872" s="1051">
        <v>11</v>
      </c>
      <c r="B872" s="105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0"/>
      <c r="AD872" s="1050"/>
      <c r="AE872" s="1050"/>
      <c r="AF872" s="1050"/>
      <c r="AG872" s="1050"/>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hidden="1" customHeight="1" x14ac:dyDescent="0.15">
      <c r="A873" s="1051">
        <v>12</v>
      </c>
      <c r="B873" s="105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0"/>
      <c r="AD873" s="1050"/>
      <c r="AE873" s="1050"/>
      <c r="AF873" s="1050"/>
      <c r="AG873" s="1050"/>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hidden="1" customHeight="1" x14ac:dyDescent="0.15">
      <c r="A874" s="1051">
        <v>13</v>
      </c>
      <c r="B874" s="105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0"/>
      <c r="AD874" s="1050"/>
      <c r="AE874" s="1050"/>
      <c r="AF874" s="1050"/>
      <c r="AG874" s="1050"/>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hidden="1" customHeight="1" x14ac:dyDescent="0.15">
      <c r="A875" s="1051">
        <v>14</v>
      </c>
      <c r="B875" s="1051">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0"/>
      <c r="AD875" s="1050"/>
      <c r="AE875" s="1050"/>
      <c r="AF875" s="1050"/>
      <c r="AG875" s="1050"/>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hidden="1" customHeight="1" x14ac:dyDescent="0.15">
      <c r="A876" s="1051">
        <v>15</v>
      </c>
      <c r="B876" s="1051">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0"/>
      <c r="AD876" s="1050"/>
      <c r="AE876" s="1050"/>
      <c r="AF876" s="1050"/>
      <c r="AG876" s="1050"/>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hidden="1" customHeight="1" x14ac:dyDescent="0.15">
      <c r="A877" s="1051">
        <v>16</v>
      </c>
      <c r="B877" s="1051">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0"/>
      <c r="AD877" s="1050"/>
      <c r="AE877" s="1050"/>
      <c r="AF877" s="1050"/>
      <c r="AG877" s="1050"/>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hidden="1" customHeight="1" x14ac:dyDescent="0.15">
      <c r="A878" s="1051">
        <v>17</v>
      </c>
      <c r="B878" s="1051">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0"/>
      <c r="AD878" s="1050"/>
      <c r="AE878" s="1050"/>
      <c r="AF878" s="1050"/>
      <c r="AG878" s="1050"/>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hidden="1" customHeight="1" x14ac:dyDescent="0.15">
      <c r="A879" s="1051">
        <v>18</v>
      </c>
      <c r="B879" s="1051">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0"/>
      <c r="AD879" s="1050"/>
      <c r="AE879" s="1050"/>
      <c r="AF879" s="1050"/>
      <c r="AG879" s="1050"/>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hidden="1" customHeight="1" x14ac:dyDescent="0.15">
      <c r="A880" s="1051">
        <v>19</v>
      </c>
      <c r="B880" s="1051">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0"/>
      <c r="AD880" s="1050"/>
      <c r="AE880" s="1050"/>
      <c r="AF880" s="1050"/>
      <c r="AG880" s="1050"/>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hidden="1" customHeight="1" x14ac:dyDescent="0.15">
      <c r="A881" s="1051">
        <v>20</v>
      </c>
      <c r="B881" s="1051">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0"/>
      <c r="AD881" s="1050"/>
      <c r="AE881" s="1050"/>
      <c r="AF881" s="1050"/>
      <c r="AG881" s="1050"/>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hidden="1" customHeight="1" x14ac:dyDescent="0.15">
      <c r="A882" s="1051">
        <v>21</v>
      </c>
      <c r="B882" s="105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0"/>
      <c r="AD882" s="1050"/>
      <c r="AE882" s="1050"/>
      <c r="AF882" s="1050"/>
      <c r="AG882" s="1050"/>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hidden="1" customHeight="1" x14ac:dyDescent="0.15">
      <c r="A883" s="1051">
        <v>22</v>
      </c>
      <c r="B883" s="105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0"/>
      <c r="AD883" s="1050"/>
      <c r="AE883" s="1050"/>
      <c r="AF883" s="1050"/>
      <c r="AG883" s="1050"/>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hidden="1" customHeight="1" x14ac:dyDescent="0.15">
      <c r="A884" s="1051">
        <v>23</v>
      </c>
      <c r="B884" s="105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0"/>
      <c r="AD884" s="1050"/>
      <c r="AE884" s="1050"/>
      <c r="AF884" s="1050"/>
      <c r="AG884" s="1050"/>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hidden="1" customHeight="1" x14ac:dyDescent="0.15">
      <c r="A885" s="1051">
        <v>24</v>
      </c>
      <c r="B885" s="105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0"/>
      <c r="AD885" s="1050"/>
      <c r="AE885" s="1050"/>
      <c r="AF885" s="1050"/>
      <c r="AG885" s="1050"/>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hidden="1" customHeight="1" x14ac:dyDescent="0.15">
      <c r="A886" s="1051">
        <v>25</v>
      </c>
      <c r="B886" s="105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0"/>
      <c r="AD886" s="1050"/>
      <c r="AE886" s="1050"/>
      <c r="AF886" s="1050"/>
      <c r="AG886" s="1050"/>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hidden="1" customHeight="1" x14ac:dyDescent="0.15">
      <c r="A887" s="1051">
        <v>26</v>
      </c>
      <c r="B887" s="105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0"/>
      <c r="AD887" s="1050"/>
      <c r="AE887" s="1050"/>
      <c r="AF887" s="1050"/>
      <c r="AG887" s="1050"/>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hidden="1" customHeight="1" x14ac:dyDescent="0.15">
      <c r="A888" s="1051">
        <v>27</v>
      </c>
      <c r="B888" s="105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0"/>
      <c r="AD888" s="1050"/>
      <c r="AE888" s="1050"/>
      <c r="AF888" s="1050"/>
      <c r="AG888" s="1050"/>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hidden="1" customHeight="1" x14ac:dyDescent="0.15">
      <c r="A889" s="1051">
        <v>28</v>
      </c>
      <c r="B889" s="105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0"/>
      <c r="AD889" s="1050"/>
      <c r="AE889" s="1050"/>
      <c r="AF889" s="1050"/>
      <c r="AG889" s="1050"/>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hidden="1" customHeight="1" x14ac:dyDescent="0.15">
      <c r="A890" s="1051">
        <v>29</v>
      </c>
      <c r="B890" s="105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0"/>
      <c r="AD890" s="1050"/>
      <c r="AE890" s="1050"/>
      <c r="AF890" s="1050"/>
      <c r="AG890" s="1050"/>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hidden="1" customHeight="1" x14ac:dyDescent="0.15">
      <c r="A891" s="1051">
        <v>30</v>
      </c>
      <c r="B891" s="105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0"/>
      <c r="AD891" s="1050"/>
      <c r="AE891" s="1050"/>
      <c r="AF891" s="1050"/>
      <c r="AG891" s="1050"/>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47"/>
      <c r="B894" s="347"/>
      <c r="C894" s="347" t="s">
        <v>26</v>
      </c>
      <c r="D894" s="347"/>
      <c r="E894" s="347"/>
      <c r="F894" s="347"/>
      <c r="G894" s="347"/>
      <c r="H894" s="347"/>
      <c r="I894" s="347"/>
      <c r="J894" s="277" t="s">
        <v>295</v>
      </c>
      <c r="K894" s="109"/>
      <c r="L894" s="109"/>
      <c r="M894" s="109"/>
      <c r="N894" s="109"/>
      <c r="O894" s="109"/>
      <c r="P894" s="335" t="s">
        <v>27</v>
      </c>
      <c r="Q894" s="335"/>
      <c r="R894" s="335"/>
      <c r="S894" s="335"/>
      <c r="T894" s="335"/>
      <c r="U894" s="335"/>
      <c r="V894" s="335"/>
      <c r="W894" s="335"/>
      <c r="X894" s="335"/>
      <c r="Y894" s="345" t="s">
        <v>347</v>
      </c>
      <c r="Z894" s="346"/>
      <c r="AA894" s="346"/>
      <c r="AB894" s="346"/>
      <c r="AC894" s="277" t="s">
        <v>332</v>
      </c>
      <c r="AD894" s="277"/>
      <c r="AE894" s="277"/>
      <c r="AF894" s="277"/>
      <c r="AG894" s="277"/>
      <c r="AH894" s="345" t="s">
        <v>257</v>
      </c>
      <c r="AI894" s="347"/>
      <c r="AJ894" s="347"/>
      <c r="AK894" s="347"/>
      <c r="AL894" s="347" t="s">
        <v>21</v>
      </c>
      <c r="AM894" s="347"/>
      <c r="AN894" s="347"/>
      <c r="AO894" s="422"/>
      <c r="AP894" s="423" t="s">
        <v>296</v>
      </c>
      <c r="AQ894" s="423"/>
      <c r="AR894" s="423"/>
      <c r="AS894" s="423"/>
      <c r="AT894" s="423"/>
      <c r="AU894" s="423"/>
      <c r="AV894" s="423"/>
      <c r="AW894" s="423"/>
      <c r="AX894" s="423"/>
      <c r="AY894" s="34">
        <f>$AY$892</f>
        <v>0</v>
      </c>
    </row>
    <row r="895" spans="1:51" ht="26.25" hidden="1" customHeight="1" x14ac:dyDescent="0.15">
      <c r="A895" s="1051">
        <v>1</v>
      </c>
      <c r="B895" s="105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0"/>
      <c r="AD895" s="1050"/>
      <c r="AE895" s="1050"/>
      <c r="AF895" s="1050"/>
      <c r="AG895" s="1050"/>
      <c r="AH895" s="324"/>
      <c r="AI895" s="325"/>
      <c r="AJ895" s="325"/>
      <c r="AK895" s="325"/>
      <c r="AL895" s="326"/>
      <c r="AM895" s="327"/>
      <c r="AN895" s="327"/>
      <c r="AO895" s="328"/>
      <c r="AP895" s="321"/>
      <c r="AQ895" s="321"/>
      <c r="AR895" s="321"/>
      <c r="AS895" s="321"/>
      <c r="AT895" s="321"/>
      <c r="AU895" s="321"/>
      <c r="AV895" s="321"/>
      <c r="AW895" s="321"/>
      <c r="AX895" s="321"/>
      <c r="AY895" s="34">
        <f>$AY$892</f>
        <v>0</v>
      </c>
    </row>
    <row r="896" spans="1:51" ht="26.25" hidden="1" customHeight="1" x14ac:dyDescent="0.15">
      <c r="A896" s="1051">
        <v>2</v>
      </c>
      <c r="B896" s="105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0"/>
      <c r="AD896" s="1050"/>
      <c r="AE896" s="1050"/>
      <c r="AF896" s="1050"/>
      <c r="AG896" s="1050"/>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hidden="1" customHeight="1" x14ac:dyDescent="0.15">
      <c r="A897" s="1051">
        <v>3</v>
      </c>
      <c r="B897" s="105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0"/>
      <c r="AD897" s="1050"/>
      <c r="AE897" s="1050"/>
      <c r="AF897" s="1050"/>
      <c r="AG897" s="1050"/>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hidden="1" customHeight="1" x14ac:dyDescent="0.15">
      <c r="A898" s="1051">
        <v>4</v>
      </c>
      <c r="B898" s="105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0"/>
      <c r="AD898" s="1050"/>
      <c r="AE898" s="1050"/>
      <c r="AF898" s="1050"/>
      <c r="AG898" s="1050"/>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hidden="1" customHeight="1" x14ac:dyDescent="0.15">
      <c r="A899" s="1051">
        <v>5</v>
      </c>
      <c r="B899" s="105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0"/>
      <c r="AD899" s="1050"/>
      <c r="AE899" s="1050"/>
      <c r="AF899" s="1050"/>
      <c r="AG899" s="1050"/>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hidden="1" customHeight="1" x14ac:dyDescent="0.15">
      <c r="A900" s="1051">
        <v>6</v>
      </c>
      <c r="B900" s="105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0"/>
      <c r="AD900" s="1050"/>
      <c r="AE900" s="1050"/>
      <c r="AF900" s="1050"/>
      <c r="AG900" s="1050"/>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hidden="1" customHeight="1" x14ac:dyDescent="0.15">
      <c r="A901" s="1051">
        <v>7</v>
      </c>
      <c r="B901" s="105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0"/>
      <c r="AD901" s="1050"/>
      <c r="AE901" s="1050"/>
      <c r="AF901" s="1050"/>
      <c r="AG901" s="1050"/>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hidden="1" customHeight="1" x14ac:dyDescent="0.15">
      <c r="A902" s="1051">
        <v>8</v>
      </c>
      <c r="B902" s="105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0"/>
      <c r="AD902" s="1050"/>
      <c r="AE902" s="1050"/>
      <c r="AF902" s="1050"/>
      <c r="AG902" s="1050"/>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hidden="1" customHeight="1" x14ac:dyDescent="0.15">
      <c r="A903" s="1051">
        <v>9</v>
      </c>
      <c r="B903" s="105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0"/>
      <c r="AD903" s="1050"/>
      <c r="AE903" s="1050"/>
      <c r="AF903" s="1050"/>
      <c r="AG903" s="1050"/>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hidden="1" customHeight="1" x14ac:dyDescent="0.15">
      <c r="A904" s="1051">
        <v>10</v>
      </c>
      <c r="B904" s="105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0"/>
      <c r="AD904" s="1050"/>
      <c r="AE904" s="1050"/>
      <c r="AF904" s="1050"/>
      <c r="AG904" s="1050"/>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hidden="1" customHeight="1" x14ac:dyDescent="0.15">
      <c r="A905" s="1051">
        <v>11</v>
      </c>
      <c r="B905" s="105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0"/>
      <c r="AD905" s="1050"/>
      <c r="AE905" s="1050"/>
      <c r="AF905" s="1050"/>
      <c r="AG905" s="1050"/>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hidden="1" customHeight="1" x14ac:dyDescent="0.15">
      <c r="A906" s="1051">
        <v>12</v>
      </c>
      <c r="B906" s="105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0"/>
      <c r="AD906" s="1050"/>
      <c r="AE906" s="1050"/>
      <c r="AF906" s="1050"/>
      <c r="AG906" s="1050"/>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hidden="1" customHeight="1" x14ac:dyDescent="0.15">
      <c r="A907" s="1051">
        <v>13</v>
      </c>
      <c r="B907" s="105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0"/>
      <c r="AD907" s="1050"/>
      <c r="AE907" s="1050"/>
      <c r="AF907" s="1050"/>
      <c r="AG907" s="1050"/>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hidden="1" customHeight="1" x14ac:dyDescent="0.15">
      <c r="A908" s="1051">
        <v>14</v>
      </c>
      <c r="B908" s="1051">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0"/>
      <c r="AD908" s="1050"/>
      <c r="AE908" s="1050"/>
      <c r="AF908" s="1050"/>
      <c r="AG908" s="1050"/>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hidden="1" customHeight="1" x14ac:dyDescent="0.15">
      <c r="A909" s="1051">
        <v>15</v>
      </c>
      <c r="B909" s="1051">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0"/>
      <c r="AD909" s="1050"/>
      <c r="AE909" s="1050"/>
      <c r="AF909" s="1050"/>
      <c r="AG909" s="1050"/>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hidden="1" customHeight="1" x14ac:dyDescent="0.15">
      <c r="A910" s="1051">
        <v>16</v>
      </c>
      <c r="B910" s="1051">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0"/>
      <c r="AD910" s="1050"/>
      <c r="AE910" s="1050"/>
      <c r="AF910" s="1050"/>
      <c r="AG910" s="1050"/>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hidden="1" customHeight="1" x14ac:dyDescent="0.15">
      <c r="A911" s="1051">
        <v>17</v>
      </c>
      <c r="B911" s="1051">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0"/>
      <c r="AD911" s="1050"/>
      <c r="AE911" s="1050"/>
      <c r="AF911" s="1050"/>
      <c r="AG911" s="1050"/>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hidden="1" customHeight="1" x14ac:dyDescent="0.15">
      <c r="A912" s="1051">
        <v>18</v>
      </c>
      <c r="B912" s="105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0"/>
      <c r="AD912" s="1050"/>
      <c r="AE912" s="1050"/>
      <c r="AF912" s="1050"/>
      <c r="AG912" s="1050"/>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hidden="1" customHeight="1" x14ac:dyDescent="0.15">
      <c r="A913" s="1051">
        <v>19</v>
      </c>
      <c r="B913" s="1051">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0"/>
      <c r="AD913" s="1050"/>
      <c r="AE913" s="1050"/>
      <c r="AF913" s="1050"/>
      <c r="AG913" s="1050"/>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hidden="1" customHeight="1" x14ac:dyDescent="0.15">
      <c r="A914" s="1051">
        <v>20</v>
      </c>
      <c r="B914" s="1051">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0"/>
      <c r="AD914" s="1050"/>
      <c r="AE914" s="1050"/>
      <c r="AF914" s="1050"/>
      <c r="AG914" s="1050"/>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hidden="1" customHeight="1" x14ac:dyDescent="0.15">
      <c r="A915" s="1051">
        <v>21</v>
      </c>
      <c r="B915" s="105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0"/>
      <c r="AD915" s="1050"/>
      <c r="AE915" s="1050"/>
      <c r="AF915" s="1050"/>
      <c r="AG915" s="1050"/>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hidden="1" customHeight="1" x14ac:dyDescent="0.15">
      <c r="A916" s="1051">
        <v>22</v>
      </c>
      <c r="B916" s="105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0"/>
      <c r="AD916" s="1050"/>
      <c r="AE916" s="1050"/>
      <c r="AF916" s="1050"/>
      <c r="AG916" s="1050"/>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hidden="1" customHeight="1" x14ac:dyDescent="0.15">
      <c r="A917" s="1051">
        <v>23</v>
      </c>
      <c r="B917" s="105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0"/>
      <c r="AD917" s="1050"/>
      <c r="AE917" s="1050"/>
      <c r="AF917" s="1050"/>
      <c r="AG917" s="1050"/>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hidden="1" customHeight="1" x14ac:dyDescent="0.15">
      <c r="A918" s="1051">
        <v>24</v>
      </c>
      <c r="B918" s="105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0"/>
      <c r="AD918" s="1050"/>
      <c r="AE918" s="1050"/>
      <c r="AF918" s="1050"/>
      <c r="AG918" s="1050"/>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hidden="1" customHeight="1" x14ac:dyDescent="0.15">
      <c r="A919" s="1051">
        <v>25</v>
      </c>
      <c r="B919" s="105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0"/>
      <c r="AD919" s="1050"/>
      <c r="AE919" s="1050"/>
      <c r="AF919" s="1050"/>
      <c r="AG919" s="1050"/>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hidden="1" customHeight="1" x14ac:dyDescent="0.15">
      <c r="A920" s="1051">
        <v>26</v>
      </c>
      <c r="B920" s="105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0"/>
      <c r="AD920" s="1050"/>
      <c r="AE920" s="1050"/>
      <c r="AF920" s="1050"/>
      <c r="AG920" s="1050"/>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hidden="1" customHeight="1" x14ac:dyDescent="0.15">
      <c r="A921" s="1051">
        <v>27</v>
      </c>
      <c r="B921" s="105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0"/>
      <c r="AD921" s="1050"/>
      <c r="AE921" s="1050"/>
      <c r="AF921" s="1050"/>
      <c r="AG921" s="1050"/>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hidden="1" customHeight="1" x14ac:dyDescent="0.15">
      <c r="A922" s="1051">
        <v>28</v>
      </c>
      <c r="B922" s="105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0"/>
      <c r="AD922" s="1050"/>
      <c r="AE922" s="1050"/>
      <c r="AF922" s="1050"/>
      <c r="AG922" s="1050"/>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hidden="1" customHeight="1" x14ac:dyDescent="0.15">
      <c r="A923" s="1051">
        <v>29</v>
      </c>
      <c r="B923" s="105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0"/>
      <c r="AD923" s="1050"/>
      <c r="AE923" s="1050"/>
      <c r="AF923" s="1050"/>
      <c r="AG923" s="1050"/>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hidden="1" customHeight="1" x14ac:dyDescent="0.15">
      <c r="A924" s="1051">
        <v>30</v>
      </c>
      <c r="B924" s="105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0"/>
      <c r="AD924" s="1050"/>
      <c r="AE924" s="1050"/>
      <c r="AF924" s="1050"/>
      <c r="AG924" s="1050"/>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47"/>
      <c r="B927" s="347"/>
      <c r="C927" s="347" t="s">
        <v>26</v>
      </c>
      <c r="D927" s="347"/>
      <c r="E927" s="347"/>
      <c r="F927" s="347"/>
      <c r="G927" s="347"/>
      <c r="H927" s="347"/>
      <c r="I927" s="347"/>
      <c r="J927" s="277" t="s">
        <v>295</v>
      </c>
      <c r="K927" s="109"/>
      <c r="L927" s="109"/>
      <c r="M927" s="109"/>
      <c r="N927" s="109"/>
      <c r="O927" s="109"/>
      <c r="P927" s="335" t="s">
        <v>27</v>
      </c>
      <c r="Q927" s="335"/>
      <c r="R927" s="335"/>
      <c r="S927" s="335"/>
      <c r="T927" s="335"/>
      <c r="U927" s="335"/>
      <c r="V927" s="335"/>
      <c r="W927" s="335"/>
      <c r="X927" s="335"/>
      <c r="Y927" s="345" t="s">
        <v>347</v>
      </c>
      <c r="Z927" s="346"/>
      <c r="AA927" s="346"/>
      <c r="AB927" s="346"/>
      <c r="AC927" s="277" t="s">
        <v>332</v>
      </c>
      <c r="AD927" s="277"/>
      <c r="AE927" s="277"/>
      <c r="AF927" s="277"/>
      <c r="AG927" s="277"/>
      <c r="AH927" s="345" t="s">
        <v>257</v>
      </c>
      <c r="AI927" s="347"/>
      <c r="AJ927" s="347"/>
      <c r="AK927" s="347"/>
      <c r="AL927" s="347" t="s">
        <v>21</v>
      </c>
      <c r="AM927" s="347"/>
      <c r="AN927" s="347"/>
      <c r="AO927" s="422"/>
      <c r="AP927" s="423" t="s">
        <v>296</v>
      </c>
      <c r="AQ927" s="423"/>
      <c r="AR927" s="423"/>
      <c r="AS927" s="423"/>
      <c r="AT927" s="423"/>
      <c r="AU927" s="423"/>
      <c r="AV927" s="423"/>
      <c r="AW927" s="423"/>
      <c r="AX927" s="423"/>
      <c r="AY927" s="34">
        <f>$AY$925</f>
        <v>0</v>
      </c>
    </row>
    <row r="928" spans="1:51" ht="26.25" hidden="1" customHeight="1" x14ac:dyDescent="0.15">
      <c r="A928" s="1051">
        <v>1</v>
      </c>
      <c r="B928" s="1051">
        <v>1</v>
      </c>
      <c r="C928" s="418"/>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0"/>
      <c r="AD928" s="1050"/>
      <c r="AE928" s="1050"/>
      <c r="AF928" s="1050"/>
      <c r="AG928" s="1050"/>
      <c r="AH928" s="324"/>
      <c r="AI928" s="325"/>
      <c r="AJ928" s="325"/>
      <c r="AK928" s="325"/>
      <c r="AL928" s="326"/>
      <c r="AM928" s="327"/>
      <c r="AN928" s="327"/>
      <c r="AO928" s="328"/>
      <c r="AP928" s="321"/>
      <c r="AQ928" s="321"/>
      <c r="AR928" s="321"/>
      <c r="AS928" s="321"/>
      <c r="AT928" s="321"/>
      <c r="AU928" s="321"/>
      <c r="AV928" s="321"/>
      <c r="AW928" s="321"/>
      <c r="AX928" s="321"/>
      <c r="AY928" s="34">
        <f>$AY$925</f>
        <v>0</v>
      </c>
    </row>
    <row r="929" spans="1:51" ht="26.25" hidden="1" customHeight="1" x14ac:dyDescent="0.15">
      <c r="A929" s="1051">
        <v>2</v>
      </c>
      <c r="B929" s="105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0"/>
      <c r="AD929" s="1050"/>
      <c r="AE929" s="1050"/>
      <c r="AF929" s="1050"/>
      <c r="AG929" s="1050"/>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hidden="1" customHeight="1" x14ac:dyDescent="0.15">
      <c r="A930" s="1051">
        <v>3</v>
      </c>
      <c r="B930" s="105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0"/>
      <c r="AD930" s="1050"/>
      <c r="AE930" s="1050"/>
      <c r="AF930" s="1050"/>
      <c r="AG930" s="1050"/>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hidden="1" customHeight="1" x14ac:dyDescent="0.15">
      <c r="A931" s="1051">
        <v>4</v>
      </c>
      <c r="B931" s="105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0"/>
      <c r="AD931" s="1050"/>
      <c r="AE931" s="1050"/>
      <c r="AF931" s="1050"/>
      <c r="AG931" s="1050"/>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hidden="1" customHeight="1" x14ac:dyDescent="0.15">
      <c r="A932" s="1051">
        <v>5</v>
      </c>
      <c r="B932" s="105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0"/>
      <c r="AD932" s="1050"/>
      <c r="AE932" s="1050"/>
      <c r="AF932" s="1050"/>
      <c r="AG932" s="1050"/>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hidden="1" customHeight="1" x14ac:dyDescent="0.15">
      <c r="A933" s="1051">
        <v>6</v>
      </c>
      <c r="B933" s="105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0"/>
      <c r="AD933" s="1050"/>
      <c r="AE933" s="1050"/>
      <c r="AF933" s="1050"/>
      <c r="AG933" s="1050"/>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hidden="1" customHeight="1" x14ac:dyDescent="0.15">
      <c r="A934" s="1051">
        <v>7</v>
      </c>
      <c r="B934" s="105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0"/>
      <c r="AD934" s="1050"/>
      <c r="AE934" s="1050"/>
      <c r="AF934" s="1050"/>
      <c r="AG934" s="1050"/>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hidden="1" customHeight="1" x14ac:dyDescent="0.15">
      <c r="A935" s="1051">
        <v>8</v>
      </c>
      <c r="B935" s="105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0"/>
      <c r="AD935" s="1050"/>
      <c r="AE935" s="1050"/>
      <c r="AF935" s="1050"/>
      <c r="AG935" s="1050"/>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hidden="1" customHeight="1" x14ac:dyDescent="0.15">
      <c r="A936" s="1051">
        <v>9</v>
      </c>
      <c r="B936" s="105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0"/>
      <c r="AD936" s="1050"/>
      <c r="AE936" s="1050"/>
      <c r="AF936" s="1050"/>
      <c r="AG936" s="1050"/>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hidden="1" customHeight="1" x14ac:dyDescent="0.15">
      <c r="A937" s="1051">
        <v>10</v>
      </c>
      <c r="B937" s="105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0"/>
      <c r="AD937" s="1050"/>
      <c r="AE937" s="1050"/>
      <c r="AF937" s="1050"/>
      <c r="AG937" s="1050"/>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hidden="1" customHeight="1" x14ac:dyDescent="0.15">
      <c r="A938" s="1051">
        <v>11</v>
      </c>
      <c r="B938" s="105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0"/>
      <c r="AD938" s="1050"/>
      <c r="AE938" s="1050"/>
      <c r="AF938" s="1050"/>
      <c r="AG938" s="1050"/>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hidden="1" customHeight="1" x14ac:dyDescent="0.15">
      <c r="A939" s="1051">
        <v>12</v>
      </c>
      <c r="B939" s="105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0"/>
      <c r="AD939" s="1050"/>
      <c r="AE939" s="1050"/>
      <c r="AF939" s="1050"/>
      <c r="AG939" s="1050"/>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hidden="1" customHeight="1" x14ac:dyDescent="0.15">
      <c r="A940" s="1051">
        <v>13</v>
      </c>
      <c r="B940" s="105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0"/>
      <c r="AD940" s="1050"/>
      <c r="AE940" s="1050"/>
      <c r="AF940" s="1050"/>
      <c r="AG940" s="1050"/>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hidden="1" customHeight="1" x14ac:dyDescent="0.15">
      <c r="A941" s="1051">
        <v>14</v>
      </c>
      <c r="B941" s="1051">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0"/>
      <c r="AD941" s="1050"/>
      <c r="AE941" s="1050"/>
      <c r="AF941" s="1050"/>
      <c r="AG941" s="1050"/>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hidden="1" customHeight="1" x14ac:dyDescent="0.15">
      <c r="A942" s="1051">
        <v>15</v>
      </c>
      <c r="B942" s="1051">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0"/>
      <c r="AD942" s="1050"/>
      <c r="AE942" s="1050"/>
      <c r="AF942" s="1050"/>
      <c r="AG942" s="1050"/>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hidden="1" customHeight="1" x14ac:dyDescent="0.15">
      <c r="A943" s="1051">
        <v>16</v>
      </c>
      <c r="B943" s="1051">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0"/>
      <c r="AD943" s="1050"/>
      <c r="AE943" s="1050"/>
      <c r="AF943" s="1050"/>
      <c r="AG943" s="1050"/>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hidden="1" customHeight="1" x14ac:dyDescent="0.15">
      <c r="A944" s="1051">
        <v>17</v>
      </c>
      <c r="B944" s="1051">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0"/>
      <c r="AD944" s="1050"/>
      <c r="AE944" s="1050"/>
      <c r="AF944" s="1050"/>
      <c r="AG944" s="1050"/>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hidden="1" customHeight="1" x14ac:dyDescent="0.15">
      <c r="A945" s="1051">
        <v>18</v>
      </c>
      <c r="B945" s="1051">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0"/>
      <c r="AD945" s="1050"/>
      <c r="AE945" s="1050"/>
      <c r="AF945" s="1050"/>
      <c r="AG945" s="1050"/>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hidden="1" customHeight="1" x14ac:dyDescent="0.15">
      <c r="A946" s="1051">
        <v>19</v>
      </c>
      <c r="B946" s="1051">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0"/>
      <c r="AD946" s="1050"/>
      <c r="AE946" s="1050"/>
      <c r="AF946" s="1050"/>
      <c r="AG946" s="1050"/>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hidden="1" customHeight="1" x14ac:dyDescent="0.15">
      <c r="A947" s="1051">
        <v>20</v>
      </c>
      <c r="B947" s="1051">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0"/>
      <c r="AD947" s="1050"/>
      <c r="AE947" s="1050"/>
      <c r="AF947" s="1050"/>
      <c r="AG947" s="1050"/>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hidden="1" customHeight="1" x14ac:dyDescent="0.15">
      <c r="A948" s="1051">
        <v>21</v>
      </c>
      <c r="B948" s="105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0"/>
      <c r="AD948" s="1050"/>
      <c r="AE948" s="1050"/>
      <c r="AF948" s="1050"/>
      <c r="AG948" s="1050"/>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hidden="1" customHeight="1" x14ac:dyDescent="0.15">
      <c r="A949" s="1051">
        <v>22</v>
      </c>
      <c r="B949" s="105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0"/>
      <c r="AD949" s="1050"/>
      <c r="AE949" s="1050"/>
      <c r="AF949" s="1050"/>
      <c r="AG949" s="1050"/>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hidden="1" customHeight="1" x14ac:dyDescent="0.15">
      <c r="A950" s="1051">
        <v>23</v>
      </c>
      <c r="B950" s="105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0"/>
      <c r="AD950" s="1050"/>
      <c r="AE950" s="1050"/>
      <c r="AF950" s="1050"/>
      <c r="AG950" s="1050"/>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hidden="1" customHeight="1" x14ac:dyDescent="0.15">
      <c r="A951" s="1051">
        <v>24</v>
      </c>
      <c r="B951" s="105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0"/>
      <c r="AD951" s="1050"/>
      <c r="AE951" s="1050"/>
      <c r="AF951" s="1050"/>
      <c r="AG951" s="1050"/>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hidden="1" customHeight="1" x14ac:dyDescent="0.15">
      <c r="A952" s="1051">
        <v>25</v>
      </c>
      <c r="B952" s="105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0"/>
      <c r="AD952" s="1050"/>
      <c r="AE952" s="1050"/>
      <c r="AF952" s="1050"/>
      <c r="AG952" s="1050"/>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hidden="1" customHeight="1" x14ac:dyDescent="0.15">
      <c r="A953" s="1051">
        <v>26</v>
      </c>
      <c r="B953" s="105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0"/>
      <c r="AD953" s="1050"/>
      <c r="AE953" s="1050"/>
      <c r="AF953" s="1050"/>
      <c r="AG953" s="1050"/>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hidden="1" customHeight="1" x14ac:dyDescent="0.15">
      <c r="A954" s="1051">
        <v>27</v>
      </c>
      <c r="B954" s="105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0"/>
      <c r="AD954" s="1050"/>
      <c r="AE954" s="1050"/>
      <c r="AF954" s="1050"/>
      <c r="AG954" s="1050"/>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hidden="1" customHeight="1" x14ac:dyDescent="0.15">
      <c r="A955" s="1051">
        <v>28</v>
      </c>
      <c r="B955" s="105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0"/>
      <c r="AD955" s="1050"/>
      <c r="AE955" s="1050"/>
      <c r="AF955" s="1050"/>
      <c r="AG955" s="1050"/>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hidden="1" customHeight="1" x14ac:dyDescent="0.15">
      <c r="A956" s="1051">
        <v>29</v>
      </c>
      <c r="B956" s="105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0"/>
      <c r="AD956" s="1050"/>
      <c r="AE956" s="1050"/>
      <c r="AF956" s="1050"/>
      <c r="AG956" s="1050"/>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hidden="1" customHeight="1" x14ac:dyDescent="0.15">
      <c r="A957" s="1051">
        <v>30</v>
      </c>
      <c r="B957" s="105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0"/>
      <c r="AD957" s="1050"/>
      <c r="AE957" s="1050"/>
      <c r="AF957" s="1050"/>
      <c r="AG957" s="1050"/>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47"/>
      <c r="B960" s="347"/>
      <c r="C960" s="347" t="s">
        <v>26</v>
      </c>
      <c r="D960" s="347"/>
      <c r="E960" s="347"/>
      <c r="F960" s="347"/>
      <c r="G960" s="347"/>
      <c r="H960" s="347"/>
      <c r="I960" s="347"/>
      <c r="J960" s="277" t="s">
        <v>295</v>
      </c>
      <c r="K960" s="109"/>
      <c r="L960" s="109"/>
      <c r="M960" s="109"/>
      <c r="N960" s="109"/>
      <c r="O960" s="109"/>
      <c r="P960" s="335" t="s">
        <v>27</v>
      </c>
      <c r="Q960" s="335"/>
      <c r="R960" s="335"/>
      <c r="S960" s="335"/>
      <c r="T960" s="335"/>
      <c r="U960" s="335"/>
      <c r="V960" s="335"/>
      <c r="W960" s="335"/>
      <c r="X960" s="335"/>
      <c r="Y960" s="345" t="s">
        <v>347</v>
      </c>
      <c r="Z960" s="346"/>
      <c r="AA960" s="346"/>
      <c r="AB960" s="346"/>
      <c r="AC960" s="277" t="s">
        <v>332</v>
      </c>
      <c r="AD960" s="277"/>
      <c r="AE960" s="277"/>
      <c r="AF960" s="277"/>
      <c r="AG960" s="277"/>
      <c r="AH960" s="345" t="s">
        <v>257</v>
      </c>
      <c r="AI960" s="347"/>
      <c r="AJ960" s="347"/>
      <c r="AK960" s="347"/>
      <c r="AL960" s="347" t="s">
        <v>21</v>
      </c>
      <c r="AM960" s="347"/>
      <c r="AN960" s="347"/>
      <c r="AO960" s="422"/>
      <c r="AP960" s="423" t="s">
        <v>296</v>
      </c>
      <c r="AQ960" s="423"/>
      <c r="AR960" s="423"/>
      <c r="AS960" s="423"/>
      <c r="AT960" s="423"/>
      <c r="AU960" s="423"/>
      <c r="AV960" s="423"/>
      <c r="AW960" s="423"/>
      <c r="AX960" s="423"/>
      <c r="AY960" s="34">
        <f>$AY$958</f>
        <v>0</v>
      </c>
    </row>
    <row r="961" spans="1:51" ht="26.25" hidden="1" customHeight="1" x14ac:dyDescent="0.15">
      <c r="A961" s="1051">
        <v>1</v>
      </c>
      <c r="B961" s="105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0"/>
      <c r="AD961" s="1050"/>
      <c r="AE961" s="1050"/>
      <c r="AF961" s="1050"/>
      <c r="AG961" s="1050"/>
      <c r="AH961" s="324"/>
      <c r="AI961" s="325"/>
      <c r="AJ961" s="325"/>
      <c r="AK961" s="325"/>
      <c r="AL961" s="326"/>
      <c r="AM961" s="327"/>
      <c r="AN961" s="327"/>
      <c r="AO961" s="328"/>
      <c r="AP961" s="321"/>
      <c r="AQ961" s="321"/>
      <c r="AR961" s="321"/>
      <c r="AS961" s="321"/>
      <c r="AT961" s="321"/>
      <c r="AU961" s="321"/>
      <c r="AV961" s="321"/>
      <c r="AW961" s="321"/>
      <c r="AX961" s="321"/>
      <c r="AY961" s="34">
        <f>$AY$958</f>
        <v>0</v>
      </c>
    </row>
    <row r="962" spans="1:51" ht="26.25" hidden="1" customHeight="1" x14ac:dyDescent="0.15">
      <c r="A962" s="1051">
        <v>2</v>
      </c>
      <c r="B962" s="105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0"/>
      <c r="AD962" s="1050"/>
      <c r="AE962" s="1050"/>
      <c r="AF962" s="1050"/>
      <c r="AG962" s="1050"/>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hidden="1" customHeight="1" x14ac:dyDescent="0.15">
      <c r="A963" s="1051">
        <v>3</v>
      </c>
      <c r="B963" s="105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0"/>
      <c r="AD963" s="1050"/>
      <c r="AE963" s="1050"/>
      <c r="AF963" s="1050"/>
      <c r="AG963" s="1050"/>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hidden="1" customHeight="1" x14ac:dyDescent="0.15">
      <c r="A964" s="1051">
        <v>4</v>
      </c>
      <c r="B964" s="105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0"/>
      <c r="AD964" s="1050"/>
      <c r="AE964" s="1050"/>
      <c r="AF964" s="1050"/>
      <c r="AG964" s="1050"/>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hidden="1" customHeight="1" x14ac:dyDescent="0.15">
      <c r="A965" s="1051">
        <v>5</v>
      </c>
      <c r="B965" s="105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0"/>
      <c r="AD965" s="1050"/>
      <c r="AE965" s="1050"/>
      <c r="AF965" s="1050"/>
      <c r="AG965" s="1050"/>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hidden="1" customHeight="1" x14ac:dyDescent="0.15">
      <c r="A966" s="1051">
        <v>6</v>
      </c>
      <c r="B966" s="105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0"/>
      <c r="AD966" s="1050"/>
      <c r="AE966" s="1050"/>
      <c r="AF966" s="1050"/>
      <c r="AG966" s="1050"/>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hidden="1" customHeight="1" x14ac:dyDescent="0.15">
      <c r="A967" s="1051">
        <v>7</v>
      </c>
      <c r="B967" s="105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0"/>
      <c r="AD967" s="1050"/>
      <c r="AE967" s="1050"/>
      <c r="AF967" s="1050"/>
      <c r="AG967" s="1050"/>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hidden="1" customHeight="1" x14ac:dyDescent="0.15">
      <c r="A968" s="1051">
        <v>8</v>
      </c>
      <c r="B968" s="105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0"/>
      <c r="AD968" s="1050"/>
      <c r="AE968" s="1050"/>
      <c r="AF968" s="1050"/>
      <c r="AG968" s="1050"/>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hidden="1" customHeight="1" x14ac:dyDescent="0.15">
      <c r="A969" s="1051">
        <v>9</v>
      </c>
      <c r="B969" s="105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0"/>
      <c r="AD969" s="1050"/>
      <c r="AE969" s="1050"/>
      <c r="AF969" s="1050"/>
      <c r="AG969" s="1050"/>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hidden="1" customHeight="1" x14ac:dyDescent="0.15">
      <c r="A970" s="1051">
        <v>10</v>
      </c>
      <c r="B970" s="105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0"/>
      <c r="AD970" s="1050"/>
      <c r="AE970" s="1050"/>
      <c r="AF970" s="1050"/>
      <c r="AG970" s="1050"/>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hidden="1" customHeight="1" x14ac:dyDescent="0.15">
      <c r="A971" s="1051">
        <v>11</v>
      </c>
      <c r="B971" s="105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0"/>
      <c r="AD971" s="1050"/>
      <c r="AE971" s="1050"/>
      <c r="AF971" s="1050"/>
      <c r="AG971" s="1050"/>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hidden="1" customHeight="1" x14ac:dyDescent="0.15">
      <c r="A972" s="1051">
        <v>12</v>
      </c>
      <c r="B972" s="105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0"/>
      <c r="AD972" s="1050"/>
      <c r="AE972" s="1050"/>
      <c r="AF972" s="1050"/>
      <c r="AG972" s="1050"/>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hidden="1" customHeight="1" x14ac:dyDescent="0.15">
      <c r="A973" s="1051">
        <v>13</v>
      </c>
      <c r="B973" s="105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0"/>
      <c r="AD973" s="1050"/>
      <c r="AE973" s="1050"/>
      <c r="AF973" s="1050"/>
      <c r="AG973" s="1050"/>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hidden="1" customHeight="1" x14ac:dyDescent="0.15">
      <c r="A974" s="1051">
        <v>14</v>
      </c>
      <c r="B974" s="1051">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0"/>
      <c r="AD974" s="1050"/>
      <c r="AE974" s="1050"/>
      <c r="AF974" s="1050"/>
      <c r="AG974" s="1050"/>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hidden="1" customHeight="1" x14ac:dyDescent="0.15">
      <c r="A975" s="1051">
        <v>15</v>
      </c>
      <c r="B975" s="1051">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0"/>
      <c r="AD975" s="1050"/>
      <c r="AE975" s="1050"/>
      <c r="AF975" s="1050"/>
      <c r="AG975" s="1050"/>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hidden="1" customHeight="1" x14ac:dyDescent="0.15">
      <c r="A976" s="1051">
        <v>16</v>
      </c>
      <c r="B976" s="1051">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0"/>
      <c r="AD976" s="1050"/>
      <c r="AE976" s="1050"/>
      <c r="AF976" s="1050"/>
      <c r="AG976" s="1050"/>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hidden="1" customHeight="1" x14ac:dyDescent="0.15">
      <c r="A977" s="1051">
        <v>17</v>
      </c>
      <c r="B977" s="1051">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0"/>
      <c r="AD977" s="1050"/>
      <c r="AE977" s="1050"/>
      <c r="AF977" s="1050"/>
      <c r="AG977" s="1050"/>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hidden="1" customHeight="1" x14ac:dyDescent="0.15">
      <c r="A978" s="1051">
        <v>18</v>
      </c>
      <c r="B978" s="105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0"/>
      <c r="AD978" s="1050"/>
      <c r="AE978" s="1050"/>
      <c r="AF978" s="1050"/>
      <c r="AG978" s="1050"/>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hidden="1" customHeight="1" x14ac:dyDescent="0.15">
      <c r="A979" s="1051">
        <v>19</v>
      </c>
      <c r="B979" s="1051">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0"/>
      <c r="AD979" s="1050"/>
      <c r="AE979" s="1050"/>
      <c r="AF979" s="1050"/>
      <c r="AG979" s="1050"/>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hidden="1" customHeight="1" x14ac:dyDescent="0.15">
      <c r="A980" s="1051">
        <v>20</v>
      </c>
      <c r="B980" s="1051">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0"/>
      <c r="AD980" s="1050"/>
      <c r="AE980" s="1050"/>
      <c r="AF980" s="1050"/>
      <c r="AG980" s="1050"/>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hidden="1" customHeight="1" x14ac:dyDescent="0.15">
      <c r="A981" s="1051">
        <v>21</v>
      </c>
      <c r="B981" s="105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0"/>
      <c r="AD981" s="1050"/>
      <c r="AE981" s="1050"/>
      <c r="AF981" s="1050"/>
      <c r="AG981" s="1050"/>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hidden="1" customHeight="1" x14ac:dyDescent="0.15">
      <c r="A982" s="1051">
        <v>22</v>
      </c>
      <c r="B982" s="105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0"/>
      <c r="AD982" s="1050"/>
      <c r="AE982" s="1050"/>
      <c r="AF982" s="1050"/>
      <c r="AG982" s="1050"/>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hidden="1" customHeight="1" x14ac:dyDescent="0.15">
      <c r="A983" s="1051">
        <v>23</v>
      </c>
      <c r="B983" s="105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0"/>
      <c r="AD983" s="1050"/>
      <c r="AE983" s="1050"/>
      <c r="AF983" s="1050"/>
      <c r="AG983" s="1050"/>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hidden="1" customHeight="1" x14ac:dyDescent="0.15">
      <c r="A984" s="1051">
        <v>24</v>
      </c>
      <c r="B984" s="105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0"/>
      <c r="AD984" s="1050"/>
      <c r="AE984" s="1050"/>
      <c r="AF984" s="1050"/>
      <c r="AG984" s="1050"/>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hidden="1" customHeight="1" x14ac:dyDescent="0.15">
      <c r="A985" s="1051">
        <v>25</v>
      </c>
      <c r="B985" s="105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0"/>
      <c r="AD985" s="1050"/>
      <c r="AE985" s="1050"/>
      <c r="AF985" s="1050"/>
      <c r="AG985" s="1050"/>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hidden="1" customHeight="1" x14ac:dyDescent="0.15">
      <c r="A986" s="1051">
        <v>26</v>
      </c>
      <c r="B986" s="105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0"/>
      <c r="AD986" s="1050"/>
      <c r="AE986" s="1050"/>
      <c r="AF986" s="1050"/>
      <c r="AG986" s="1050"/>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hidden="1" customHeight="1" x14ac:dyDescent="0.15">
      <c r="A987" s="1051">
        <v>27</v>
      </c>
      <c r="B987" s="105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0"/>
      <c r="AD987" s="1050"/>
      <c r="AE987" s="1050"/>
      <c r="AF987" s="1050"/>
      <c r="AG987" s="1050"/>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hidden="1" customHeight="1" x14ac:dyDescent="0.15">
      <c r="A988" s="1051">
        <v>28</v>
      </c>
      <c r="B988" s="105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0"/>
      <c r="AD988" s="1050"/>
      <c r="AE988" s="1050"/>
      <c r="AF988" s="1050"/>
      <c r="AG988" s="1050"/>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hidden="1" customHeight="1" x14ac:dyDescent="0.15">
      <c r="A989" s="1051">
        <v>29</v>
      </c>
      <c r="B989" s="105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0"/>
      <c r="AD989" s="1050"/>
      <c r="AE989" s="1050"/>
      <c r="AF989" s="1050"/>
      <c r="AG989" s="1050"/>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hidden="1" customHeight="1" x14ac:dyDescent="0.15">
      <c r="A990" s="1051">
        <v>30</v>
      </c>
      <c r="B990" s="105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0"/>
      <c r="AD990" s="1050"/>
      <c r="AE990" s="1050"/>
      <c r="AF990" s="1050"/>
      <c r="AG990" s="1050"/>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47"/>
      <c r="B993" s="347"/>
      <c r="C993" s="347" t="s">
        <v>26</v>
      </c>
      <c r="D993" s="347"/>
      <c r="E993" s="347"/>
      <c r="F993" s="347"/>
      <c r="G993" s="347"/>
      <c r="H993" s="347"/>
      <c r="I993" s="347"/>
      <c r="J993" s="277" t="s">
        <v>295</v>
      </c>
      <c r="K993" s="109"/>
      <c r="L993" s="109"/>
      <c r="M993" s="109"/>
      <c r="N993" s="109"/>
      <c r="O993" s="109"/>
      <c r="P993" s="335" t="s">
        <v>27</v>
      </c>
      <c r="Q993" s="335"/>
      <c r="R993" s="335"/>
      <c r="S993" s="335"/>
      <c r="T993" s="335"/>
      <c r="U993" s="335"/>
      <c r="V993" s="335"/>
      <c r="W993" s="335"/>
      <c r="X993" s="335"/>
      <c r="Y993" s="345" t="s">
        <v>347</v>
      </c>
      <c r="Z993" s="346"/>
      <c r="AA993" s="346"/>
      <c r="AB993" s="346"/>
      <c r="AC993" s="277" t="s">
        <v>332</v>
      </c>
      <c r="AD993" s="277"/>
      <c r="AE993" s="277"/>
      <c r="AF993" s="277"/>
      <c r="AG993" s="277"/>
      <c r="AH993" s="345" t="s">
        <v>257</v>
      </c>
      <c r="AI993" s="347"/>
      <c r="AJ993" s="347"/>
      <c r="AK993" s="347"/>
      <c r="AL993" s="347" t="s">
        <v>21</v>
      </c>
      <c r="AM993" s="347"/>
      <c r="AN993" s="347"/>
      <c r="AO993" s="422"/>
      <c r="AP993" s="423" t="s">
        <v>296</v>
      </c>
      <c r="AQ993" s="423"/>
      <c r="AR993" s="423"/>
      <c r="AS993" s="423"/>
      <c r="AT993" s="423"/>
      <c r="AU993" s="423"/>
      <c r="AV993" s="423"/>
      <c r="AW993" s="423"/>
      <c r="AX993" s="423"/>
      <c r="AY993" s="34">
        <f>$AY$991</f>
        <v>0</v>
      </c>
    </row>
    <row r="994" spans="1:51" ht="26.25" hidden="1" customHeight="1" x14ac:dyDescent="0.15">
      <c r="A994" s="1051">
        <v>1</v>
      </c>
      <c r="B994" s="105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0"/>
      <c r="AD994" s="1050"/>
      <c r="AE994" s="1050"/>
      <c r="AF994" s="1050"/>
      <c r="AG994" s="1050"/>
      <c r="AH994" s="324"/>
      <c r="AI994" s="325"/>
      <c r="AJ994" s="325"/>
      <c r="AK994" s="325"/>
      <c r="AL994" s="326"/>
      <c r="AM994" s="327"/>
      <c r="AN994" s="327"/>
      <c r="AO994" s="328"/>
      <c r="AP994" s="321"/>
      <c r="AQ994" s="321"/>
      <c r="AR994" s="321"/>
      <c r="AS994" s="321"/>
      <c r="AT994" s="321"/>
      <c r="AU994" s="321"/>
      <c r="AV994" s="321"/>
      <c r="AW994" s="321"/>
      <c r="AX994" s="321"/>
      <c r="AY994" s="34">
        <f>$AY$991</f>
        <v>0</v>
      </c>
    </row>
    <row r="995" spans="1:51" ht="26.25" hidden="1" customHeight="1" x14ac:dyDescent="0.15">
      <c r="A995" s="1051">
        <v>2</v>
      </c>
      <c r="B995" s="105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0"/>
      <c r="AD995" s="1050"/>
      <c r="AE995" s="1050"/>
      <c r="AF995" s="1050"/>
      <c r="AG995" s="1050"/>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hidden="1" customHeight="1" x14ac:dyDescent="0.15">
      <c r="A996" s="1051">
        <v>3</v>
      </c>
      <c r="B996" s="105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0"/>
      <c r="AD996" s="1050"/>
      <c r="AE996" s="1050"/>
      <c r="AF996" s="1050"/>
      <c r="AG996" s="1050"/>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hidden="1" customHeight="1" x14ac:dyDescent="0.15">
      <c r="A997" s="1051">
        <v>4</v>
      </c>
      <c r="B997" s="105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0"/>
      <c r="AD997" s="1050"/>
      <c r="AE997" s="1050"/>
      <c r="AF997" s="1050"/>
      <c r="AG997" s="1050"/>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hidden="1" customHeight="1" x14ac:dyDescent="0.15">
      <c r="A998" s="1051">
        <v>5</v>
      </c>
      <c r="B998" s="105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0"/>
      <c r="AD998" s="1050"/>
      <c r="AE998" s="1050"/>
      <c r="AF998" s="1050"/>
      <c r="AG998" s="1050"/>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hidden="1" customHeight="1" x14ac:dyDescent="0.15">
      <c r="A999" s="1051">
        <v>6</v>
      </c>
      <c r="B999" s="105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0"/>
      <c r="AD999" s="1050"/>
      <c r="AE999" s="1050"/>
      <c r="AF999" s="1050"/>
      <c r="AG999" s="1050"/>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hidden="1" customHeight="1" x14ac:dyDescent="0.15">
      <c r="A1000" s="1051">
        <v>7</v>
      </c>
      <c r="B1000" s="105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0"/>
      <c r="AD1000" s="1050"/>
      <c r="AE1000" s="1050"/>
      <c r="AF1000" s="1050"/>
      <c r="AG1000" s="1050"/>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hidden="1" customHeight="1" x14ac:dyDescent="0.15">
      <c r="A1001" s="1051">
        <v>8</v>
      </c>
      <c r="B1001" s="105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0"/>
      <c r="AD1001" s="1050"/>
      <c r="AE1001" s="1050"/>
      <c r="AF1001" s="1050"/>
      <c r="AG1001" s="1050"/>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hidden="1" customHeight="1" x14ac:dyDescent="0.15">
      <c r="A1002" s="1051">
        <v>9</v>
      </c>
      <c r="B1002" s="105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0"/>
      <c r="AD1002" s="1050"/>
      <c r="AE1002" s="1050"/>
      <c r="AF1002" s="1050"/>
      <c r="AG1002" s="1050"/>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hidden="1" customHeight="1" x14ac:dyDescent="0.15">
      <c r="A1003" s="1051">
        <v>10</v>
      </c>
      <c r="B1003" s="105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0"/>
      <c r="AD1003" s="1050"/>
      <c r="AE1003" s="1050"/>
      <c r="AF1003" s="1050"/>
      <c r="AG1003" s="1050"/>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hidden="1" customHeight="1" x14ac:dyDescent="0.15">
      <c r="A1004" s="1051">
        <v>11</v>
      </c>
      <c r="B1004" s="105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0"/>
      <c r="AD1004" s="1050"/>
      <c r="AE1004" s="1050"/>
      <c r="AF1004" s="1050"/>
      <c r="AG1004" s="1050"/>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hidden="1" customHeight="1" x14ac:dyDescent="0.15">
      <c r="A1005" s="1051">
        <v>12</v>
      </c>
      <c r="B1005" s="105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0"/>
      <c r="AD1005" s="1050"/>
      <c r="AE1005" s="1050"/>
      <c r="AF1005" s="1050"/>
      <c r="AG1005" s="1050"/>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hidden="1" customHeight="1" x14ac:dyDescent="0.15">
      <c r="A1006" s="1051">
        <v>13</v>
      </c>
      <c r="B1006" s="105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0"/>
      <c r="AD1006" s="1050"/>
      <c r="AE1006" s="1050"/>
      <c r="AF1006" s="1050"/>
      <c r="AG1006" s="1050"/>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hidden="1" customHeight="1" x14ac:dyDescent="0.15">
      <c r="A1007" s="1051">
        <v>14</v>
      </c>
      <c r="B1007" s="1051">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0"/>
      <c r="AD1007" s="1050"/>
      <c r="AE1007" s="1050"/>
      <c r="AF1007" s="1050"/>
      <c r="AG1007" s="1050"/>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hidden="1" customHeight="1" x14ac:dyDescent="0.15">
      <c r="A1008" s="1051">
        <v>15</v>
      </c>
      <c r="B1008" s="1051">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0"/>
      <c r="AD1008" s="1050"/>
      <c r="AE1008" s="1050"/>
      <c r="AF1008" s="1050"/>
      <c r="AG1008" s="1050"/>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hidden="1" customHeight="1" x14ac:dyDescent="0.15">
      <c r="A1009" s="1051">
        <v>16</v>
      </c>
      <c r="B1009" s="1051">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0"/>
      <c r="AD1009" s="1050"/>
      <c r="AE1009" s="1050"/>
      <c r="AF1009" s="1050"/>
      <c r="AG1009" s="1050"/>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hidden="1" customHeight="1" x14ac:dyDescent="0.15">
      <c r="A1010" s="1051">
        <v>17</v>
      </c>
      <c r="B1010" s="1051">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0"/>
      <c r="AD1010" s="1050"/>
      <c r="AE1010" s="1050"/>
      <c r="AF1010" s="1050"/>
      <c r="AG1010" s="1050"/>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hidden="1" customHeight="1" x14ac:dyDescent="0.15">
      <c r="A1011" s="1051">
        <v>18</v>
      </c>
      <c r="B1011" s="105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0"/>
      <c r="AD1011" s="1050"/>
      <c r="AE1011" s="1050"/>
      <c r="AF1011" s="1050"/>
      <c r="AG1011" s="1050"/>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hidden="1" customHeight="1" x14ac:dyDescent="0.15">
      <c r="A1012" s="1051">
        <v>19</v>
      </c>
      <c r="B1012" s="1051">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0"/>
      <c r="AD1012" s="1050"/>
      <c r="AE1012" s="1050"/>
      <c r="AF1012" s="1050"/>
      <c r="AG1012" s="1050"/>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hidden="1" customHeight="1" x14ac:dyDescent="0.15">
      <c r="A1013" s="1051">
        <v>20</v>
      </c>
      <c r="B1013" s="1051">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0"/>
      <c r="AD1013" s="1050"/>
      <c r="AE1013" s="1050"/>
      <c r="AF1013" s="1050"/>
      <c r="AG1013" s="1050"/>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hidden="1" customHeight="1" x14ac:dyDescent="0.15">
      <c r="A1014" s="1051">
        <v>21</v>
      </c>
      <c r="B1014" s="105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0"/>
      <c r="AD1014" s="1050"/>
      <c r="AE1014" s="1050"/>
      <c r="AF1014" s="1050"/>
      <c r="AG1014" s="1050"/>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hidden="1" customHeight="1" x14ac:dyDescent="0.15">
      <c r="A1015" s="1051">
        <v>22</v>
      </c>
      <c r="B1015" s="105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0"/>
      <c r="AD1015" s="1050"/>
      <c r="AE1015" s="1050"/>
      <c r="AF1015" s="1050"/>
      <c r="AG1015" s="1050"/>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hidden="1" customHeight="1" x14ac:dyDescent="0.15">
      <c r="A1016" s="1051">
        <v>23</v>
      </c>
      <c r="B1016" s="105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0"/>
      <c r="AD1016" s="1050"/>
      <c r="AE1016" s="1050"/>
      <c r="AF1016" s="1050"/>
      <c r="AG1016" s="1050"/>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hidden="1" customHeight="1" x14ac:dyDescent="0.15">
      <c r="A1017" s="1051">
        <v>24</v>
      </c>
      <c r="B1017" s="105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0"/>
      <c r="AD1017" s="1050"/>
      <c r="AE1017" s="1050"/>
      <c r="AF1017" s="1050"/>
      <c r="AG1017" s="1050"/>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hidden="1" customHeight="1" x14ac:dyDescent="0.15">
      <c r="A1018" s="1051">
        <v>25</v>
      </c>
      <c r="B1018" s="105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0"/>
      <c r="AD1018" s="1050"/>
      <c r="AE1018" s="1050"/>
      <c r="AF1018" s="1050"/>
      <c r="AG1018" s="1050"/>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hidden="1" customHeight="1" x14ac:dyDescent="0.15">
      <c r="A1019" s="1051">
        <v>26</v>
      </c>
      <c r="B1019" s="105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0"/>
      <c r="AD1019" s="1050"/>
      <c r="AE1019" s="1050"/>
      <c r="AF1019" s="1050"/>
      <c r="AG1019" s="1050"/>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hidden="1" customHeight="1" x14ac:dyDescent="0.15">
      <c r="A1020" s="1051">
        <v>27</v>
      </c>
      <c r="B1020" s="105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0"/>
      <c r="AD1020" s="1050"/>
      <c r="AE1020" s="1050"/>
      <c r="AF1020" s="1050"/>
      <c r="AG1020" s="1050"/>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hidden="1" customHeight="1" x14ac:dyDescent="0.15">
      <c r="A1021" s="1051">
        <v>28</v>
      </c>
      <c r="B1021" s="105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0"/>
      <c r="AD1021" s="1050"/>
      <c r="AE1021" s="1050"/>
      <c r="AF1021" s="1050"/>
      <c r="AG1021" s="1050"/>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hidden="1" customHeight="1" x14ac:dyDescent="0.15">
      <c r="A1022" s="1051">
        <v>29</v>
      </c>
      <c r="B1022" s="105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0"/>
      <c r="AD1022" s="1050"/>
      <c r="AE1022" s="1050"/>
      <c r="AF1022" s="1050"/>
      <c r="AG1022" s="1050"/>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hidden="1" customHeight="1" x14ac:dyDescent="0.15">
      <c r="A1023" s="1051">
        <v>30</v>
      </c>
      <c r="B1023" s="105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0"/>
      <c r="AD1023" s="1050"/>
      <c r="AE1023" s="1050"/>
      <c r="AF1023" s="1050"/>
      <c r="AG1023" s="1050"/>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47"/>
      <c r="B1026" s="347"/>
      <c r="C1026" s="347" t="s">
        <v>26</v>
      </c>
      <c r="D1026" s="347"/>
      <c r="E1026" s="347"/>
      <c r="F1026" s="347"/>
      <c r="G1026" s="347"/>
      <c r="H1026" s="347"/>
      <c r="I1026" s="347"/>
      <c r="J1026" s="277" t="s">
        <v>295</v>
      </c>
      <c r="K1026" s="109"/>
      <c r="L1026" s="109"/>
      <c r="M1026" s="109"/>
      <c r="N1026" s="109"/>
      <c r="O1026" s="109"/>
      <c r="P1026" s="335" t="s">
        <v>27</v>
      </c>
      <c r="Q1026" s="335"/>
      <c r="R1026" s="335"/>
      <c r="S1026" s="335"/>
      <c r="T1026" s="335"/>
      <c r="U1026" s="335"/>
      <c r="V1026" s="335"/>
      <c r="W1026" s="335"/>
      <c r="X1026" s="335"/>
      <c r="Y1026" s="345" t="s">
        <v>347</v>
      </c>
      <c r="Z1026" s="346"/>
      <c r="AA1026" s="346"/>
      <c r="AB1026" s="346"/>
      <c r="AC1026" s="277" t="s">
        <v>332</v>
      </c>
      <c r="AD1026" s="277"/>
      <c r="AE1026" s="277"/>
      <c r="AF1026" s="277"/>
      <c r="AG1026" s="277"/>
      <c r="AH1026" s="345" t="s">
        <v>257</v>
      </c>
      <c r="AI1026" s="347"/>
      <c r="AJ1026" s="347"/>
      <c r="AK1026" s="347"/>
      <c r="AL1026" s="347" t="s">
        <v>21</v>
      </c>
      <c r="AM1026" s="347"/>
      <c r="AN1026" s="347"/>
      <c r="AO1026" s="422"/>
      <c r="AP1026" s="423" t="s">
        <v>296</v>
      </c>
      <c r="AQ1026" s="423"/>
      <c r="AR1026" s="423"/>
      <c r="AS1026" s="423"/>
      <c r="AT1026" s="423"/>
      <c r="AU1026" s="423"/>
      <c r="AV1026" s="423"/>
      <c r="AW1026" s="423"/>
      <c r="AX1026" s="423"/>
      <c r="AY1026" s="34">
        <f>$AY$1024</f>
        <v>0</v>
      </c>
    </row>
    <row r="1027" spans="1:51" ht="26.25" hidden="1" customHeight="1" x14ac:dyDescent="0.15">
      <c r="A1027" s="1051">
        <v>1</v>
      </c>
      <c r="B1027" s="105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0"/>
      <c r="AD1027" s="1050"/>
      <c r="AE1027" s="1050"/>
      <c r="AF1027" s="1050"/>
      <c r="AG1027" s="1050"/>
      <c r="AH1027" s="324"/>
      <c r="AI1027" s="325"/>
      <c r="AJ1027" s="325"/>
      <c r="AK1027" s="325"/>
      <c r="AL1027" s="326"/>
      <c r="AM1027" s="327"/>
      <c r="AN1027" s="327"/>
      <c r="AO1027" s="328"/>
      <c r="AP1027" s="321"/>
      <c r="AQ1027" s="321"/>
      <c r="AR1027" s="321"/>
      <c r="AS1027" s="321"/>
      <c r="AT1027" s="321"/>
      <c r="AU1027" s="321"/>
      <c r="AV1027" s="321"/>
      <c r="AW1027" s="321"/>
      <c r="AX1027" s="321"/>
      <c r="AY1027" s="34">
        <f>$AY$1024</f>
        <v>0</v>
      </c>
    </row>
    <row r="1028" spans="1:51" ht="26.25" hidden="1" customHeight="1" x14ac:dyDescent="0.15">
      <c r="A1028" s="1051">
        <v>2</v>
      </c>
      <c r="B1028" s="105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0"/>
      <c r="AD1028" s="1050"/>
      <c r="AE1028" s="1050"/>
      <c r="AF1028" s="1050"/>
      <c r="AG1028" s="1050"/>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hidden="1" customHeight="1" x14ac:dyDescent="0.15">
      <c r="A1029" s="1051">
        <v>3</v>
      </c>
      <c r="B1029" s="105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0"/>
      <c r="AD1029" s="1050"/>
      <c r="AE1029" s="1050"/>
      <c r="AF1029" s="1050"/>
      <c r="AG1029" s="1050"/>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hidden="1" customHeight="1" x14ac:dyDescent="0.15">
      <c r="A1030" s="1051">
        <v>4</v>
      </c>
      <c r="B1030" s="105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0"/>
      <c r="AD1030" s="1050"/>
      <c r="AE1030" s="1050"/>
      <c r="AF1030" s="1050"/>
      <c r="AG1030" s="1050"/>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hidden="1" customHeight="1" x14ac:dyDescent="0.15">
      <c r="A1031" s="1051">
        <v>5</v>
      </c>
      <c r="B1031" s="105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0"/>
      <c r="AD1031" s="1050"/>
      <c r="AE1031" s="1050"/>
      <c r="AF1031" s="1050"/>
      <c r="AG1031" s="1050"/>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hidden="1" customHeight="1" x14ac:dyDescent="0.15">
      <c r="A1032" s="1051">
        <v>6</v>
      </c>
      <c r="B1032" s="105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0"/>
      <c r="AD1032" s="1050"/>
      <c r="AE1032" s="1050"/>
      <c r="AF1032" s="1050"/>
      <c r="AG1032" s="1050"/>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hidden="1" customHeight="1" x14ac:dyDescent="0.15">
      <c r="A1033" s="1051">
        <v>7</v>
      </c>
      <c r="B1033" s="105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0"/>
      <c r="AD1033" s="1050"/>
      <c r="AE1033" s="1050"/>
      <c r="AF1033" s="1050"/>
      <c r="AG1033" s="1050"/>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hidden="1" customHeight="1" x14ac:dyDescent="0.15">
      <c r="A1034" s="1051">
        <v>8</v>
      </c>
      <c r="B1034" s="105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0"/>
      <c r="AD1034" s="1050"/>
      <c r="AE1034" s="1050"/>
      <c r="AF1034" s="1050"/>
      <c r="AG1034" s="1050"/>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hidden="1" customHeight="1" x14ac:dyDescent="0.15">
      <c r="A1035" s="1051">
        <v>9</v>
      </c>
      <c r="B1035" s="105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0"/>
      <c r="AD1035" s="1050"/>
      <c r="AE1035" s="1050"/>
      <c r="AF1035" s="1050"/>
      <c r="AG1035" s="1050"/>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hidden="1" customHeight="1" x14ac:dyDescent="0.15">
      <c r="A1036" s="1051">
        <v>10</v>
      </c>
      <c r="B1036" s="105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0"/>
      <c r="AD1036" s="1050"/>
      <c r="AE1036" s="1050"/>
      <c r="AF1036" s="1050"/>
      <c r="AG1036" s="1050"/>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hidden="1" customHeight="1" x14ac:dyDescent="0.15">
      <c r="A1037" s="1051">
        <v>11</v>
      </c>
      <c r="B1037" s="105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0"/>
      <c r="AD1037" s="1050"/>
      <c r="AE1037" s="1050"/>
      <c r="AF1037" s="1050"/>
      <c r="AG1037" s="1050"/>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hidden="1" customHeight="1" x14ac:dyDescent="0.15">
      <c r="A1038" s="1051">
        <v>12</v>
      </c>
      <c r="B1038" s="105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0"/>
      <c r="AD1038" s="1050"/>
      <c r="AE1038" s="1050"/>
      <c r="AF1038" s="1050"/>
      <c r="AG1038" s="1050"/>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hidden="1" customHeight="1" x14ac:dyDescent="0.15">
      <c r="A1039" s="1051">
        <v>13</v>
      </c>
      <c r="B1039" s="105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0"/>
      <c r="AD1039" s="1050"/>
      <c r="AE1039" s="1050"/>
      <c r="AF1039" s="1050"/>
      <c r="AG1039" s="1050"/>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hidden="1" customHeight="1" x14ac:dyDescent="0.15">
      <c r="A1040" s="1051">
        <v>14</v>
      </c>
      <c r="B1040" s="1051">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0"/>
      <c r="AD1040" s="1050"/>
      <c r="AE1040" s="1050"/>
      <c r="AF1040" s="1050"/>
      <c r="AG1040" s="1050"/>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hidden="1" customHeight="1" x14ac:dyDescent="0.15">
      <c r="A1041" s="1051">
        <v>15</v>
      </c>
      <c r="B1041" s="1051">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0"/>
      <c r="AD1041" s="1050"/>
      <c r="AE1041" s="1050"/>
      <c r="AF1041" s="1050"/>
      <c r="AG1041" s="1050"/>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hidden="1" customHeight="1" x14ac:dyDescent="0.15">
      <c r="A1042" s="1051">
        <v>16</v>
      </c>
      <c r="B1042" s="1051">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0"/>
      <c r="AD1042" s="1050"/>
      <c r="AE1042" s="1050"/>
      <c r="AF1042" s="1050"/>
      <c r="AG1042" s="1050"/>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hidden="1" customHeight="1" x14ac:dyDescent="0.15">
      <c r="A1043" s="1051">
        <v>17</v>
      </c>
      <c r="B1043" s="1051">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0"/>
      <c r="AD1043" s="1050"/>
      <c r="AE1043" s="1050"/>
      <c r="AF1043" s="1050"/>
      <c r="AG1043" s="1050"/>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hidden="1" customHeight="1" x14ac:dyDescent="0.15">
      <c r="A1044" s="1051">
        <v>18</v>
      </c>
      <c r="B1044" s="105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0"/>
      <c r="AD1044" s="1050"/>
      <c r="AE1044" s="1050"/>
      <c r="AF1044" s="1050"/>
      <c r="AG1044" s="1050"/>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hidden="1" customHeight="1" x14ac:dyDescent="0.15">
      <c r="A1045" s="1051">
        <v>19</v>
      </c>
      <c r="B1045" s="1051">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0"/>
      <c r="AD1045" s="1050"/>
      <c r="AE1045" s="1050"/>
      <c r="AF1045" s="1050"/>
      <c r="AG1045" s="1050"/>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hidden="1" customHeight="1" x14ac:dyDescent="0.15">
      <c r="A1046" s="1051">
        <v>20</v>
      </c>
      <c r="B1046" s="1051">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0"/>
      <c r="AD1046" s="1050"/>
      <c r="AE1046" s="1050"/>
      <c r="AF1046" s="1050"/>
      <c r="AG1046" s="1050"/>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hidden="1" customHeight="1" x14ac:dyDescent="0.15">
      <c r="A1047" s="1051">
        <v>21</v>
      </c>
      <c r="B1047" s="105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0"/>
      <c r="AD1047" s="1050"/>
      <c r="AE1047" s="1050"/>
      <c r="AF1047" s="1050"/>
      <c r="AG1047" s="1050"/>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hidden="1" customHeight="1" x14ac:dyDescent="0.15">
      <c r="A1048" s="1051">
        <v>22</v>
      </c>
      <c r="B1048" s="105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0"/>
      <c r="AD1048" s="1050"/>
      <c r="AE1048" s="1050"/>
      <c r="AF1048" s="1050"/>
      <c r="AG1048" s="1050"/>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hidden="1" customHeight="1" x14ac:dyDescent="0.15">
      <c r="A1049" s="1051">
        <v>23</v>
      </c>
      <c r="B1049" s="105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0"/>
      <c r="AD1049" s="1050"/>
      <c r="AE1049" s="1050"/>
      <c r="AF1049" s="1050"/>
      <c r="AG1049" s="1050"/>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hidden="1" customHeight="1" x14ac:dyDescent="0.15">
      <c r="A1050" s="1051">
        <v>24</v>
      </c>
      <c r="B1050" s="105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0"/>
      <c r="AD1050" s="1050"/>
      <c r="AE1050" s="1050"/>
      <c r="AF1050" s="1050"/>
      <c r="AG1050" s="1050"/>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hidden="1" customHeight="1" x14ac:dyDescent="0.15">
      <c r="A1051" s="1051">
        <v>25</v>
      </c>
      <c r="B1051" s="105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0"/>
      <c r="AD1051" s="1050"/>
      <c r="AE1051" s="1050"/>
      <c r="AF1051" s="1050"/>
      <c r="AG1051" s="1050"/>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hidden="1" customHeight="1" x14ac:dyDescent="0.15">
      <c r="A1052" s="1051">
        <v>26</v>
      </c>
      <c r="B1052" s="105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0"/>
      <c r="AD1052" s="1050"/>
      <c r="AE1052" s="1050"/>
      <c r="AF1052" s="1050"/>
      <c r="AG1052" s="1050"/>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hidden="1" customHeight="1" x14ac:dyDescent="0.15">
      <c r="A1053" s="1051">
        <v>27</v>
      </c>
      <c r="B1053" s="105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0"/>
      <c r="AD1053" s="1050"/>
      <c r="AE1053" s="1050"/>
      <c r="AF1053" s="1050"/>
      <c r="AG1053" s="1050"/>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hidden="1" customHeight="1" x14ac:dyDescent="0.15">
      <c r="A1054" s="1051">
        <v>28</v>
      </c>
      <c r="B1054" s="105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0"/>
      <c r="AD1054" s="1050"/>
      <c r="AE1054" s="1050"/>
      <c r="AF1054" s="1050"/>
      <c r="AG1054" s="1050"/>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hidden="1" customHeight="1" x14ac:dyDescent="0.15">
      <c r="A1055" s="1051">
        <v>29</v>
      </c>
      <c r="B1055" s="105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0"/>
      <c r="AD1055" s="1050"/>
      <c r="AE1055" s="1050"/>
      <c r="AF1055" s="1050"/>
      <c r="AG1055" s="1050"/>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hidden="1" customHeight="1" x14ac:dyDescent="0.15">
      <c r="A1056" s="1051">
        <v>30</v>
      </c>
      <c r="B1056" s="105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0"/>
      <c r="AD1056" s="1050"/>
      <c r="AE1056" s="1050"/>
      <c r="AF1056" s="1050"/>
      <c r="AG1056" s="1050"/>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47"/>
      <c r="B1059" s="347"/>
      <c r="C1059" s="347" t="s">
        <v>26</v>
      </c>
      <c r="D1059" s="347"/>
      <c r="E1059" s="347"/>
      <c r="F1059" s="347"/>
      <c r="G1059" s="347"/>
      <c r="H1059" s="347"/>
      <c r="I1059" s="347"/>
      <c r="J1059" s="277" t="s">
        <v>295</v>
      </c>
      <c r="K1059" s="109"/>
      <c r="L1059" s="109"/>
      <c r="M1059" s="109"/>
      <c r="N1059" s="109"/>
      <c r="O1059" s="109"/>
      <c r="P1059" s="335" t="s">
        <v>27</v>
      </c>
      <c r="Q1059" s="335"/>
      <c r="R1059" s="335"/>
      <c r="S1059" s="335"/>
      <c r="T1059" s="335"/>
      <c r="U1059" s="335"/>
      <c r="V1059" s="335"/>
      <c r="W1059" s="335"/>
      <c r="X1059" s="335"/>
      <c r="Y1059" s="345" t="s">
        <v>347</v>
      </c>
      <c r="Z1059" s="346"/>
      <c r="AA1059" s="346"/>
      <c r="AB1059" s="346"/>
      <c r="AC1059" s="277" t="s">
        <v>332</v>
      </c>
      <c r="AD1059" s="277"/>
      <c r="AE1059" s="277"/>
      <c r="AF1059" s="277"/>
      <c r="AG1059" s="277"/>
      <c r="AH1059" s="345" t="s">
        <v>257</v>
      </c>
      <c r="AI1059" s="347"/>
      <c r="AJ1059" s="347"/>
      <c r="AK1059" s="347"/>
      <c r="AL1059" s="347" t="s">
        <v>21</v>
      </c>
      <c r="AM1059" s="347"/>
      <c r="AN1059" s="347"/>
      <c r="AO1059" s="422"/>
      <c r="AP1059" s="423" t="s">
        <v>296</v>
      </c>
      <c r="AQ1059" s="423"/>
      <c r="AR1059" s="423"/>
      <c r="AS1059" s="423"/>
      <c r="AT1059" s="423"/>
      <c r="AU1059" s="423"/>
      <c r="AV1059" s="423"/>
      <c r="AW1059" s="423"/>
      <c r="AX1059" s="423"/>
      <c r="AY1059" s="34">
        <f>$AY$1057</f>
        <v>0</v>
      </c>
    </row>
    <row r="1060" spans="1:51" ht="26.25" hidden="1" customHeight="1" x14ac:dyDescent="0.15">
      <c r="A1060" s="1051">
        <v>1</v>
      </c>
      <c r="B1060" s="105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0"/>
      <c r="AD1060" s="1050"/>
      <c r="AE1060" s="1050"/>
      <c r="AF1060" s="1050"/>
      <c r="AG1060" s="1050"/>
      <c r="AH1060" s="324"/>
      <c r="AI1060" s="325"/>
      <c r="AJ1060" s="325"/>
      <c r="AK1060" s="325"/>
      <c r="AL1060" s="326"/>
      <c r="AM1060" s="327"/>
      <c r="AN1060" s="327"/>
      <c r="AO1060" s="328"/>
      <c r="AP1060" s="321"/>
      <c r="AQ1060" s="321"/>
      <c r="AR1060" s="321"/>
      <c r="AS1060" s="321"/>
      <c r="AT1060" s="321"/>
      <c r="AU1060" s="321"/>
      <c r="AV1060" s="321"/>
      <c r="AW1060" s="321"/>
      <c r="AX1060" s="321"/>
      <c r="AY1060" s="34">
        <f>$AY$1057</f>
        <v>0</v>
      </c>
    </row>
    <row r="1061" spans="1:51" ht="26.25" hidden="1" customHeight="1" x14ac:dyDescent="0.15">
      <c r="A1061" s="1051">
        <v>2</v>
      </c>
      <c r="B1061" s="105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0"/>
      <c r="AD1061" s="1050"/>
      <c r="AE1061" s="1050"/>
      <c r="AF1061" s="1050"/>
      <c r="AG1061" s="1050"/>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hidden="1" customHeight="1" x14ac:dyDescent="0.15">
      <c r="A1062" s="1051">
        <v>3</v>
      </c>
      <c r="B1062" s="105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0"/>
      <c r="AD1062" s="1050"/>
      <c r="AE1062" s="1050"/>
      <c r="AF1062" s="1050"/>
      <c r="AG1062" s="1050"/>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hidden="1" customHeight="1" x14ac:dyDescent="0.15">
      <c r="A1063" s="1051">
        <v>4</v>
      </c>
      <c r="B1063" s="105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0"/>
      <c r="AD1063" s="1050"/>
      <c r="AE1063" s="1050"/>
      <c r="AF1063" s="1050"/>
      <c r="AG1063" s="1050"/>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hidden="1" customHeight="1" x14ac:dyDescent="0.15">
      <c r="A1064" s="1051">
        <v>5</v>
      </c>
      <c r="B1064" s="105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0"/>
      <c r="AD1064" s="1050"/>
      <c r="AE1064" s="1050"/>
      <c r="AF1064" s="1050"/>
      <c r="AG1064" s="1050"/>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hidden="1" customHeight="1" x14ac:dyDescent="0.15">
      <c r="A1065" s="1051">
        <v>6</v>
      </c>
      <c r="B1065" s="105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0"/>
      <c r="AD1065" s="1050"/>
      <c r="AE1065" s="1050"/>
      <c r="AF1065" s="1050"/>
      <c r="AG1065" s="1050"/>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hidden="1" customHeight="1" x14ac:dyDescent="0.15">
      <c r="A1066" s="1051">
        <v>7</v>
      </c>
      <c r="B1066" s="105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0"/>
      <c r="AD1066" s="1050"/>
      <c r="AE1066" s="1050"/>
      <c r="AF1066" s="1050"/>
      <c r="AG1066" s="1050"/>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hidden="1" customHeight="1" x14ac:dyDescent="0.15">
      <c r="A1067" s="1051">
        <v>8</v>
      </c>
      <c r="B1067" s="105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0"/>
      <c r="AD1067" s="1050"/>
      <c r="AE1067" s="1050"/>
      <c r="AF1067" s="1050"/>
      <c r="AG1067" s="1050"/>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hidden="1" customHeight="1" x14ac:dyDescent="0.15">
      <c r="A1068" s="1051">
        <v>9</v>
      </c>
      <c r="B1068" s="105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0"/>
      <c r="AD1068" s="1050"/>
      <c r="AE1068" s="1050"/>
      <c r="AF1068" s="1050"/>
      <c r="AG1068" s="1050"/>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hidden="1" customHeight="1" x14ac:dyDescent="0.15">
      <c r="A1069" s="1051">
        <v>10</v>
      </c>
      <c r="B1069" s="105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0"/>
      <c r="AD1069" s="1050"/>
      <c r="AE1069" s="1050"/>
      <c r="AF1069" s="1050"/>
      <c r="AG1069" s="1050"/>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hidden="1" customHeight="1" x14ac:dyDescent="0.15">
      <c r="A1070" s="1051">
        <v>11</v>
      </c>
      <c r="B1070" s="105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0"/>
      <c r="AD1070" s="1050"/>
      <c r="AE1070" s="1050"/>
      <c r="AF1070" s="1050"/>
      <c r="AG1070" s="1050"/>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hidden="1" customHeight="1" x14ac:dyDescent="0.15">
      <c r="A1071" s="1051">
        <v>12</v>
      </c>
      <c r="B1071" s="105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0"/>
      <c r="AD1071" s="1050"/>
      <c r="AE1071" s="1050"/>
      <c r="AF1071" s="1050"/>
      <c r="AG1071" s="1050"/>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hidden="1" customHeight="1" x14ac:dyDescent="0.15">
      <c r="A1072" s="1051">
        <v>13</v>
      </c>
      <c r="B1072" s="105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0"/>
      <c r="AD1072" s="1050"/>
      <c r="AE1072" s="1050"/>
      <c r="AF1072" s="1050"/>
      <c r="AG1072" s="1050"/>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hidden="1" customHeight="1" x14ac:dyDescent="0.15">
      <c r="A1073" s="1051">
        <v>14</v>
      </c>
      <c r="B1073" s="1051">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0"/>
      <c r="AD1073" s="1050"/>
      <c r="AE1073" s="1050"/>
      <c r="AF1073" s="1050"/>
      <c r="AG1073" s="1050"/>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hidden="1" customHeight="1" x14ac:dyDescent="0.15">
      <c r="A1074" s="1051">
        <v>15</v>
      </c>
      <c r="B1074" s="1051">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0"/>
      <c r="AD1074" s="1050"/>
      <c r="AE1074" s="1050"/>
      <c r="AF1074" s="1050"/>
      <c r="AG1074" s="1050"/>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hidden="1" customHeight="1" x14ac:dyDescent="0.15">
      <c r="A1075" s="1051">
        <v>16</v>
      </c>
      <c r="B1075" s="1051">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0"/>
      <c r="AD1075" s="1050"/>
      <c r="AE1075" s="1050"/>
      <c r="AF1075" s="1050"/>
      <c r="AG1075" s="1050"/>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hidden="1" customHeight="1" x14ac:dyDescent="0.15">
      <c r="A1076" s="1051">
        <v>17</v>
      </c>
      <c r="B1076" s="1051">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0"/>
      <c r="AD1076" s="1050"/>
      <c r="AE1076" s="1050"/>
      <c r="AF1076" s="1050"/>
      <c r="AG1076" s="1050"/>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hidden="1" customHeight="1" x14ac:dyDescent="0.15">
      <c r="A1077" s="1051">
        <v>18</v>
      </c>
      <c r="B1077" s="105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0"/>
      <c r="AD1077" s="1050"/>
      <c r="AE1077" s="1050"/>
      <c r="AF1077" s="1050"/>
      <c r="AG1077" s="1050"/>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hidden="1" customHeight="1" x14ac:dyDescent="0.15">
      <c r="A1078" s="1051">
        <v>19</v>
      </c>
      <c r="B1078" s="1051">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0"/>
      <c r="AD1078" s="1050"/>
      <c r="AE1078" s="1050"/>
      <c r="AF1078" s="1050"/>
      <c r="AG1078" s="1050"/>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hidden="1" customHeight="1" x14ac:dyDescent="0.15">
      <c r="A1079" s="1051">
        <v>20</v>
      </c>
      <c r="B1079" s="1051">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0"/>
      <c r="AD1079" s="1050"/>
      <c r="AE1079" s="1050"/>
      <c r="AF1079" s="1050"/>
      <c r="AG1079" s="1050"/>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hidden="1" customHeight="1" x14ac:dyDescent="0.15">
      <c r="A1080" s="1051">
        <v>21</v>
      </c>
      <c r="B1080" s="105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0"/>
      <c r="AD1080" s="1050"/>
      <c r="AE1080" s="1050"/>
      <c r="AF1080" s="1050"/>
      <c r="AG1080" s="1050"/>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hidden="1" customHeight="1" x14ac:dyDescent="0.15">
      <c r="A1081" s="1051">
        <v>22</v>
      </c>
      <c r="B1081" s="105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0"/>
      <c r="AD1081" s="1050"/>
      <c r="AE1081" s="1050"/>
      <c r="AF1081" s="1050"/>
      <c r="AG1081" s="1050"/>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hidden="1" customHeight="1" x14ac:dyDescent="0.15">
      <c r="A1082" s="1051">
        <v>23</v>
      </c>
      <c r="B1082" s="105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0"/>
      <c r="AD1082" s="1050"/>
      <c r="AE1082" s="1050"/>
      <c r="AF1082" s="1050"/>
      <c r="AG1082" s="1050"/>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hidden="1" customHeight="1" x14ac:dyDescent="0.15">
      <c r="A1083" s="1051">
        <v>24</v>
      </c>
      <c r="B1083" s="105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0"/>
      <c r="AD1083" s="1050"/>
      <c r="AE1083" s="1050"/>
      <c r="AF1083" s="1050"/>
      <c r="AG1083" s="1050"/>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hidden="1" customHeight="1" x14ac:dyDescent="0.15">
      <c r="A1084" s="1051">
        <v>25</v>
      </c>
      <c r="B1084" s="105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0"/>
      <c r="AD1084" s="1050"/>
      <c r="AE1084" s="1050"/>
      <c r="AF1084" s="1050"/>
      <c r="AG1084" s="1050"/>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hidden="1" customHeight="1" x14ac:dyDescent="0.15">
      <c r="A1085" s="1051">
        <v>26</v>
      </c>
      <c r="B1085" s="105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0"/>
      <c r="AD1085" s="1050"/>
      <c r="AE1085" s="1050"/>
      <c r="AF1085" s="1050"/>
      <c r="AG1085" s="1050"/>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hidden="1" customHeight="1" x14ac:dyDescent="0.15">
      <c r="A1086" s="1051">
        <v>27</v>
      </c>
      <c r="B1086" s="105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0"/>
      <c r="AD1086" s="1050"/>
      <c r="AE1086" s="1050"/>
      <c r="AF1086" s="1050"/>
      <c r="AG1086" s="1050"/>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hidden="1" customHeight="1" x14ac:dyDescent="0.15">
      <c r="A1087" s="1051">
        <v>28</v>
      </c>
      <c r="B1087" s="105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0"/>
      <c r="AD1087" s="1050"/>
      <c r="AE1087" s="1050"/>
      <c r="AF1087" s="1050"/>
      <c r="AG1087" s="1050"/>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hidden="1" customHeight="1" x14ac:dyDescent="0.15">
      <c r="A1088" s="1051">
        <v>29</v>
      </c>
      <c r="B1088" s="105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0"/>
      <c r="AD1088" s="1050"/>
      <c r="AE1088" s="1050"/>
      <c r="AF1088" s="1050"/>
      <c r="AG1088" s="1050"/>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hidden="1" customHeight="1" x14ac:dyDescent="0.15">
      <c r="A1089" s="1051">
        <v>30</v>
      </c>
      <c r="B1089" s="105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0"/>
      <c r="AD1089" s="1050"/>
      <c r="AE1089" s="1050"/>
      <c r="AF1089" s="1050"/>
      <c r="AG1089" s="1050"/>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47"/>
      <c r="B1092" s="347"/>
      <c r="C1092" s="347" t="s">
        <v>26</v>
      </c>
      <c r="D1092" s="347"/>
      <c r="E1092" s="347"/>
      <c r="F1092" s="347"/>
      <c r="G1092" s="347"/>
      <c r="H1092" s="347"/>
      <c r="I1092" s="347"/>
      <c r="J1092" s="277" t="s">
        <v>295</v>
      </c>
      <c r="K1092" s="109"/>
      <c r="L1092" s="109"/>
      <c r="M1092" s="109"/>
      <c r="N1092" s="109"/>
      <c r="O1092" s="109"/>
      <c r="P1092" s="335" t="s">
        <v>27</v>
      </c>
      <c r="Q1092" s="335"/>
      <c r="R1092" s="335"/>
      <c r="S1092" s="335"/>
      <c r="T1092" s="335"/>
      <c r="U1092" s="335"/>
      <c r="V1092" s="335"/>
      <c r="W1092" s="335"/>
      <c r="X1092" s="335"/>
      <c r="Y1092" s="345" t="s">
        <v>347</v>
      </c>
      <c r="Z1092" s="346"/>
      <c r="AA1092" s="346"/>
      <c r="AB1092" s="346"/>
      <c r="AC1092" s="277" t="s">
        <v>332</v>
      </c>
      <c r="AD1092" s="277"/>
      <c r="AE1092" s="277"/>
      <c r="AF1092" s="277"/>
      <c r="AG1092" s="277"/>
      <c r="AH1092" s="345" t="s">
        <v>257</v>
      </c>
      <c r="AI1092" s="347"/>
      <c r="AJ1092" s="347"/>
      <c r="AK1092" s="347"/>
      <c r="AL1092" s="347" t="s">
        <v>21</v>
      </c>
      <c r="AM1092" s="347"/>
      <c r="AN1092" s="347"/>
      <c r="AO1092" s="422"/>
      <c r="AP1092" s="423" t="s">
        <v>296</v>
      </c>
      <c r="AQ1092" s="423"/>
      <c r="AR1092" s="423"/>
      <c r="AS1092" s="423"/>
      <c r="AT1092" s="423"/>
      <c r="AU1092" s="423"/>
      <c r="AV1092" s="423"/>
      <c r="AW1092" s="423"/>
      <c r="AX1092" s="423"/>
      <c r="AY1092">
        <f>$AY$1090</f>
        <v>0</v>
      </c>
    </row>
    <row r="1093" spans="1:51" ht="26.25" hidden="1" customHeight="1" x14ac:dyDescent="0.15">
      <c r="A1093" s="1051">
        <v>1</v>
      </c>
      <c r="B1093" s="105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0"/>
      <c r="AD1093" s="1050"/>
      <c r="AE1093" s="1050"/>
      <c r="AF1093" s="1050"/>
      <c r="AG1093" s="1050"/>
      <c r="AH1093" s="324"/>
      <c r="AI1093" s="325"/>
      <c r="AJ1093" s="325"/>
      <c r="AK1093" s="325"/>
      <c r="AL1093" s="326"/>
      <c r="AM1093" s="327"/>
      <c r="AN1093" s="327"/>
      <c r="AO1093" s="328"/>
      <c r="AP1093" s="321"/>
      <c r="AQ1093" s="321"/>
      <c r="AR1093" s="321"/>
      <c r="AS1093" s="321"/>
      <c r="AT1093" s="321"/>
      <c r="AU1093" s="321"/>
      <c r="AV1093" s="321"/>
      <c r="AW1093" s="321"/>
      <c r="AX1093" s="321"/>
      <c r="AY1093">
        <f>$AY$1090</f>
        <v>0</v>
      </c>
    </row>
    <row r="1094" spans="1:51" ht="26.25" hidden="1" customHeight="1" x14ac:dyDescent="0.15">
      <c r="A1094" s="1051">
        <v>2</v>
      </c>
      <c r="B1094" s="105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0"/>
      <c r="AD1094" s="1050"/>
      <c r="AE1094" s="1050"/>
      <c r="AF1094" s="1050"/>
      <c r="AG1094" s="1050"/>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hidden="1" customHeight="1" x14ac:dyDescent="0.15">
      <c r="A1095" s="1051">
        <v>3</v>
      </c>
      <c r="B1095" s="105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0"/>
      <c r="AD1095" s="1050"/>
      <c r="AE1095" s="1050"/>
      <c r="AF1095" s="1050"/>
      <c r="AG1095" s="1050"/>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hidden="1" customHeight="1" x14ac:dyDescent="0.15">
      <c r="A1096" s="1051">
        <v>4</v>
      </c>
      <c r="B1096" s="105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0"/>
      <c r="AD1096" s="1050"/>
      <c r="AE1096" s="1050"/>
      <c r="AF1096" s="1050"/>
      <c r="AG1096" s="1050"/>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hidden="1" customHeight="1" x14ac:dyDescent="0.15">
      <c r="A1097" s="1051">
        <v>5</v>
      </c>
      <c r="B1097" s="105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0"/>
      <c r="AD1097" s="1050"/>
      <c r="AE1097" s="1050"/>
      <c r="AF1097" s="1050"/>
      <c r="AG1097" s="1050"/>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hidden="1" customHeight="1" x14ac:dyDescent="0.15">
      <c r="A1098" s="1051">
        <v>6</v>
      </c>
      <c r="B1098" s="105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0"/>
      <c r="AD1098" s="1050"/>
      <c r="AE1098" s="1050"/>
      <c r="AF1098" s="1050"/>
      <c r="AG1098" s="1050"/>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hidden="1" customHeight="1" x14ac:dyDescent="0.15">
      <c r="A1099" s="1051">
        <v>7</v>
      </c>
      <c r="B1099" s="105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0"/>
      <c r="AD1099" s="1050"/>
      <c r="AE1099" s="1050"/>
      <c r="AF1099" s="1050"/>
      <c r="AG1099" s="1050"/>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hidden="1" customHeight="1" x14ac:dyDescent="0.15">
      <c r="A1100" s="1051">
        <v>8</v>
      </c>
      <c r="B1100" s="105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0"/>
      <c r="AD1100" s="1050"/>
      <c r="AE1100" s="1050"/>
      <c r="AF1100" s="1050"/>
      <c r="AG1100" s="1050"/>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hidden="1" customHeight="1" x14ac:dyDescent="0.15">
      <c r="A1101" s="1051">
        <v>9</v>
      </c>
      <c r="B1101" s="105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0"/>
      <c r="AD1101" s="1050"/>
      <c r="AE1101" s="1050"/>
      <c r="AF1101" s="1050"/>
      <c r="AG1101" s="1050"/>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hidden="1" customHeight="1" x14ac:dyDescent="0.15">
      <c r="A1102" s="1051">
        <v>10</v>
      </c>
      <c r="B1102" s="105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0"/>
      <c r="AD1102" s="1050"/>
      <c r="AE1102" s="1050"/>
      <c r="AF1102" s="1050"/>
      <c r="AG1102" s="1050"/>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hidden="1" customHeight="1" x14ac:dyDescent="0.15">
      <c r="A1103" s="1051">
        <v>11</v>
      </c>
      <c r="B1103" s="105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0"/>
      <c r="AD1103" s="1050"/>
      <c r="AE1103" s="1050"/>
      <c r="AF1103" s="1050"/>
      <c r="AG1103" s="1050"/>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hidden="1" customHeight="1" x14ac:dyDescent="0.15">
      <c r="A1104" s="1051">
        <v>12</v>
      </c>
      <c r="B1104" s="105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0"/>
      <c r="AD1104" s="1050"/>
      <c r="AE1104" s="1050"/>
      <c r="AF1104" s="1050"/>
      <c r="AG1104" s="1050"/>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hidden="1" customHeight="1" x14ac:dyDescent="0.15">
      <c r="A1105" s="1051">
        <v>13</v>
      </c>
      <c r="B1105" s="105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0"/>
      <c r="AD1105" s="1050"/>
      <c r="AE1105" s="1050"/>
      <c r="AF1105" s="1050"/>
      <c r="AG1105" s="1050"/>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hidden="1" customHeight="1" x14ac:dyDescent="0.15">
      <c r="A1106" s="1051">
        <v>14</v>
      </c>
      <c r="B1106" s="1051">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0"/>
      <c r="AD1106" s="1050"/>
      <c r="AE1106" s="1050"/>
      <c r="AF1106" s="1050"/>
      <c r="AG1106" s="1050"/>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hidden="1" customHeight="1" x14ac:dyDescent="0.15">
      <c r="A1107" s="1051">
        <v>15</v>
      </c>
      <c r="B1107" s="1051">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0"/>
      <c r="AD1107" s="1050"/>
      <c r="AE1107" s="1050"/>
      <c r="AF1107" s="1050"/>
      <c r="AG1107" s="1050"/>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hidden="1" customHeight="1" x14ac:dyDescent="0.15">
      <c r="A1108" s="1051">
        <v>16</v>
      </c>
      <c r="B1108" s="1051">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0"/>
      <c r="AD1108" s="1050"/>
      <c r="AE1108" s="1050"/>
      <c r="AF1108" s="1050"/>
      <c r="AG1108" s="1050"/>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hidden="1" customHeight="1" x14ac:dyDescent="0.15">
      <c r="A1109" s="1051">
        <v>17</v>
      </c>
      <c r="B1109" s="1051">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0"/>
      <c r="AD1109" s="1050"/>
      <c r="AE1109" s="1050"/>
      <c r="AF1109" s="1050"/>
      <c r="AG1109" s="1050"/>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hidden="1" customHeight="1" x14ac:dyDescent="0.15">
      <c r="A1110" s="1051">
        <v>18</v>
      </c>
      <c r="B1110" s="1051">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0"/>
      <c r="AD1110" s="1050"/>
      <c r="AE1110" s="1050"/>
      <c r="AF1110" s="1050"/>
      <c r="AG1110" s="1050"/>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hidden="1" customHeight="1" x14ac:dyDescent="0.15">
      <c r="A1111" s="1051">
        <v>19</v>
      </c>
      <c r="B1111" s="1051">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0"/>
      <c r="AD1111" s="1050"/>
      <c r="AE1111" s="1050"/>
      <c r="AF1111" s="1050"/>
      <c r="AG1111" s="1050"/>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hidden="1" customHeight="1" x14ac:dyDescent="0.15">
      <c r="A1112" s="1051">
        <v>20</v>
      </c>
      <c r="B1112" s="1051">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0"/>
      <c r="AD1112" s="1050"/>
      <c r="AE1112" s="1050"/>
      <c r="AF1112" s="1050"/>
      <c r="AG1112" s="1050"/>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hidden="1" customHeight="1" x14ac:dyDescent="0.15">
      <c r="A1113" s="1051">
        <v>21</v>
      </c>
      <c r="B1113" s="1051">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0"/>
      <c r="AD1113" s="1050"/>
      <c r="AE1113" s="1050"/>
      <c r="AF1113" s="1050"/>
      <c r="AG1113" s="1050"/>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hidden="1" customHeight="1" x14ac:dyDescent="0.15">
      <c r="A1114" s="1051">
        <v>22</v>
      </c>
      <c r="B1114" s="1051">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0"/>
      <c r="AD1114" s="1050"/>
      <c r="AE1114" s="1050"/>
      <c r="AF1114" s="1050"/>
      <c r="AG1114" s="1050"/>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hidden="1" customHeight="1" x14ac:dyDescent="0.15">
      <c r="A1115" s="1051">
        <v>23</v>
      </c>
      <c r="B1115" s="1051">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0"/>
      <c r="AD1115" s="1050"/>
      <c r="AE1115" s="1050"/>
      <c r="AF1115" s="1050"/>
      <c r="AG1115" s="1050"/>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hidden="1" customHeight="1" x14ac:dyDescent="0.15">
      <c r="A1116" s="1051">
        <v>24</v>
      </c>
      <c r="B1116" s="1051">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0"/>
      <c r="AD1116" s="1050"/>
      <c r="AE1116" s="1050"/>
      <c r="AF1116" s="1050"/>
      <c r="AG1116" s="1050"/>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hidden="1" customHeight="1" x14ac:dyDescent="0.15">
      <c r="A1117" s="1051">
        <v>25</v>
      </c>
      <c r="B1117" s="1051">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0"/>
      <c r="AD1117" s="1050"/>
      <c r="AE1117" s="1050"/>
      <c r="AF1117" s="1050"/>
      <c r="AG1117" s="1050"/>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hidden="1" customHeight="1" x14ac:dyDescent="0.15">
      <c r="A1118" s="1051">
        <v>26</v>
      </c>
      <c r="B1118" s="1051">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0"/>
      <c r="AD1118" s="1050"/>
      <c r="AE1118" s="1050"/>
      <c r="AF1118" s="1050"/>
      <c r="AG1118" s="1050"/>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hidden="1" customHeight="1" x14ac:dyDescent="0.15">
      <c r="A1119" s="1051">
        <v>27</v>
      </c>
      <c r="B1119" s="1051">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0"/>
      <c r="AD1119" s="1050"/>
      <c r="AE1119" s="1050"/>
      <c r="AF1119" s="1050"/>
      <c r="AG1119" s="1050"/>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hidden="1" customHeight="1" x14ac:dyDescent="0.15">
      <c r="A1120" s="1051">
        <v>28</v>
      </c>
      <c r="B1120" s="1051">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0"/>
      <c r="AD1120" s="1050"/>
      <c r="AE1120" s="1050"/>
      <c r="AF1120" s="1050"/>
      <c r="AG1120" s="1050"/>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hidden="1" customHeight="1" x14ac:dyDescent="0.15">
      <c r="A1121" s="1051">
        <v>29</v>
      </c>
      <c r="B1121" s="1051">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0"/>
      <c r="AD1121" s="1050"/>
      <c r="AE1121" s="1050"/>
      <c r="AF1121" s="1050"/>
      <c r="AG1121" s="1050"/>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hidden="1" customHeight="1" x14ac:dyDescent="0.15">
      <c r="A1122" s="1051">
        <v>30</v>
      </c>
      <c r="B1122" s="1051">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0"/>
      <c r="AD1122" s="1050"/>
      <c r="AE1122" s="1050"/>
      <c r="AF1122" s="1050"/>
      <c r="AG1122" s="1050"/>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47"/>
      <c r="B1125" s="347"/>
      <c r="C1125" s="347" t="s">
        <v>26</v>
      </c>
      <c r="D1125" s="347"/>
      <c r="E1125" s="347"/>
      <c r="F1125" s="347"/>
      <c r="G1125" s="347"/>
      <c r="H1125" s="347"/>
      <c r="I1125" s="347"/>
      <c r="J1125" s="277" t="s">
        <v>295</v>
      </c>
      <c r="K1125" s="109"/>
      <c r="L1125" s="109"/>
      <c r="M1125" s="109"/>
      <c r="N1125" s="109"/>
      <c r="O1125" s="109"/>
      <c r="P1125" s="335" t="s">
        <v>27</v>
      </c>
      <c r="Q1125" s="335"/>
      <c r="R1125" s="335"/>
      <c r="S1125" s="335"/>
      <c r="T1125" s="335"/>
      <c r="U1125" s="335"/>
      <c r="V1125" s="335"/>
      <c r="W1125" s="335"/>
      <c r="X1125" s="335"/>
      <c r="Y1125" s="345" t="s">
        <v>347</v>
      </c>
      <c r="Z1125" s="346"/>
      <c r="AA1125" s="346"/>
      <c r="AB1125" s="346"/>
      <c r="AC1125" s="277" t="s">
        <v>332</v>
      </c>
      <c r="AD1125" s="277"/>
      <c r="AE1125" s="277"/>
      <c r="AF1125" s="277"/>
      <c r="AG1125" s="277"/>
      <c r="AH1125" s="345" t="s">
        <v>257</v>
      </c>
      <c r="AI1125" s="347"/>
      <c r="AJ1125" s="347"/>
      <c r="AK1125" s="347"/>
      <c r="AL1125" s="347" t="s">
        <v>21</v>
      </c>
      <c r="AM1125" s="347"/>
      <c r="AN1125" s="347"/>
      <c r="AO1125" s="422"/>
      <c r="AP1125" s="423" t="s">
        <v>296</v>
      </c>
      <c r="AQ1125" s="423"/>
      <c r="AR1125" s="423"/>
      <c r="AS1125" s="423"/>
      <c r="AT1125" s="423"/>
      <c r="AU1125" s="423"/>
      <c r="AV1125" s="423"/>
      <c r="AW1125" s="423"/>
      <c r="AX1125" s="423"/>
      <c r="AY1125">
        <f>$AY$1123</f>
        <v>0</v>
      </c>
    </row>
    <row r="1126" spans="1:51" ht="26.25" hidden="1" customHeight="1" x14ac:dyDescent="0.15">
      <c r="A1126" s="1051">
        <v>1</v>
      </c>
      <c r="B1126" s="1051">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0"/>
      <c r="AD1126" s="1050"/>
      <c r="AE1126" s="1050"/>
      <c r="AF1126" s="1050"/>
      <c r="AG1126" s="1050"/>
      <c r="AH1126" s="324"/>
      <c r="AI1126" s="325"/>
      <c r="AJ1126" s="325"/>
      <c r="AK1126" s="325"/>
      <c r="AL1126" s="326"/>
      <c r="AM1126" s="327"/>
      <c r="AN1126" s="327"/>
      <c r="AO1126" s="328"/>
      <c r="AP1126" s="321"/>
      <c r="AQ1126" s="321"/>
      <c r="AR1126" s="321"/>
      <c r="AS1126" s="321"/>
      <c r="AT1126" s="321"/>
      <c r="AU1126" s="321"/>
      <c r="AV1126" s="321"/>
      <c r="AW1126" s="321"/>
      <c r="AX1126" s="321"/>
      <c r="AY1126">
        <f>$AY$1123</f>
        <v>0</v>
      </c>
    </row>
    <row r="1127" spans="1:51" ht="26.25" hidden="1" customHeight="1" x14ac:dyDescent="0.15">
      <c r="A1127" s="1051">
        <v>2</v>
      </c>
      <c r="B1127" s="1051">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0"/>
      <c r="AD1127" s="1050"/>
      <c r="AE1127" s="1050"/>
      <c r="AF1127" s="1050"/>
      <c r="AG1127" s="1050"/>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hidden="1" customHeight="1" x14ac:dyDescent="0.15">
      <c r="A1128" s="1051">
        <v>3</v>
      </c>
      <c r="B1128" s="1051">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0"/>
      <c r="AD1128" s="1050"/>
      <c r="AE1128" s="1050"/>
      <c r="AF1128" s="1050"/>
      <c r="AG1128" s="1050"/>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hidden="1" customHeight="1" x14ac:dyDescent="0.15">
      <c r="A1129" s="1051">
        <v>4</v>
      </c>
      <c r="B1129" s="1051">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0"/>
      <c r="AD1129" s="1050"/>
      <c r="AE1129" s="1050"/>
      <c r="AF1129" s="1050"/>
      <c r="AG1129" s="1050"/>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hidden="1" customHeight="1" x14ac:dyDescent="0.15">
      <c r="A1130" s="1051">
        <v>5</v>
      </c>
      <c r="B1130" s="1051">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0"/>
      <c r="AD1130" s="1050"/>
      <c r="AE1130" s="1050"/>
      <c r="AF1130" s="1050"/>
      <c r="AG1130" s="1050"/>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hidden="1" customHeight="1" x14ac:dyDescent="0.15">
      <c r="A1131" s="1051">
        <v>6</v>
      </c>
      <c r="B1131" s="1051">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0"/>
      <c r="AD1131" s="1050"/>
      <c r="AE1131" s="1050"/>
      <c r="AF1131" s="1050"/>
      <c r="AG1131" s="1050"/>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hidden="1" customHeight="1" x14ac:dyDescent="0.15">
      <c r="A1132" s="1051">
        <v>7</v>
      </c>
      <c r="B1132" s="1051">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0"/>
      <c r="AD1132" s="1050"/>
      <c r="AE1132" s="1050"/>
      <c r="AF1132" s="1050"/>
      <c r="AG1132" s="1050"/>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hidden="1" customHeight="1" x14ac:dyDescent="0.15">
      <c r="A1133" s="1051">
        <v>8</v>
      </c>
      <c r="B1133" s="1051">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0"/>
      <c r="AD1133" s="1050"/>
      <c r="AE1133" s="1050"/>
      <c r="AF1133" s="1050"/>
      <c r="AG1133" s="1050"/>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hidden="1" customHeight="1" x14ac:dyDescent="0.15">
      <c r="A1134" s="1051">
        <v>9</v>
      </c>
      <c r="B1134" s="1051">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0"/>
      <c r="AD1134" s="1050"/>
      <c r="AE1134" s="1050"/>
      <c r="AF1134" s="1050"/>
      <c r="AG1134" s="1050"/>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hidden="1" customHeight="1" x14ac:dyDescent="0.15">
      <c r="A1135" s="1051">
        <v>10</v>
      </c>
      <c r="B1135" s="1051">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0"/>
      <c r="AD1135" s="1050"/>
      <c r="AE1135" s="1050"/>
      <c r="AF1135" s="1050"/>
      <c r="AG1135" s="1050"/>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hidden="1" customHeight="1" x14ac:dyDescent="0.15">
      <c r="A1136" s="1051">
        <v>11</v>
      </c>
      <c r="B1136" s="1051">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0"/>
      <c r="AD1136" s="1050"/>
      <c r="AE1136" s="1050"/>
      <c r="AF1136" s="1050"/>
      <c r="AG1136" s="1050"/>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hidden="1" customHeight="1" x14ac:dyDescent="0.15">
      <c r="A1137" s="1051">
        <v>12</v>
      </c>
      <c r="B1137" s="1051">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0"/>
      <c r="AD1137" s="1050"/>
      <c r="AE1137" s="1050"/>
      <c r="AF1137" s="1050"/>
      <c r="AG1137" s="1050"/>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hidden="1" customHeight="1" x14ac:dyDescent="0.15">
      <c r="A1138" s="1051">
        <v>13</v>
      </c>
      <c r="B1138" s="1051">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0"/>
      <c r="AD1138" s="1050"/>
      <c r="AE1138" s="1050"/>
      <c r="AF1138" s="1050"/>
      <c r="AG1138" s="1050"/>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hidden="1" customHeight="1" x14ac:dyDescent="0.15">
      <c r="A1139" s="1051">
        <v>14</v>
      </c>
      <c r="B1139" s="1051">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0"/>
      <c r="AD1139" s="1050"/>
      <c r="AE1139" s="1050"/>
      <c r="AF1139" s="1050"/>
      <c r="AG1139" s="1050"/>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hidden="1" customHeight="1" x14ac:dyDescent="0.15">
      <c r="A1140" s="1051">
        <v>15</v>
      </c>
      <c r="B1140" s="1051">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0"/>
      <c r="AD1140" s="1050"/>
      <c r="AE1140" s="1050"/>
      <c r="AF1140" s="1050"/>
      <c r="AG1140" s="1050"/>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hidden="1" customHeight="1" x14ac:dyDescent="0.15">
      <c r="A1141" s="1051">
        <v>16</v>
      </c>
      <c r="B1141" s="1051">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0"/>
      <c r="AD1141" s="1050"/>
      <c r="AE1141" s="1050"/>
      <c r="AF1141" s="1050"/>
      <c r="AG1141" s="1050"/>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hidden="1" customHeight="1" x14ac:dyDescent="0.15">
      <c r="A1142" s="1051">
        <v>17</v>
      </c>
      <c r="B1142" s="1051">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0"/>
      <c r="AD1142" s="1050"/>
      <c r="AE1142" s="1050"/>
      <c r="AF1142" s="1050"/>
      <c r="AG1142" s="1050"/>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hidden="1" customHeight="1" x14ac:dyDescent="0.15">
      <c r="A1143" s="1051">
        <v>18</v>
      </c>
      <c r="B1143" s="1051">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0"/>
      <c r="AD1143" s="1050"/>
      <c r="AE1143" s="1050"/>
      <c r="AF1143" s="1050"/>
      <c r="AG1143" s="1050"/>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hidden="1" customHeight="1" x14ac:dyDescent="0.15">
      <c r="A1144" s="1051">
        <v>19</v>
      </c>
      <c r="B1144" s="1051">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0"/>
      <c r="AD1144" s="1050"/>
      <c r="AE1144" s="1050"/>
      <c r="AF1144" s="1050"/>
      <c r="AG1144" s="1050"/>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hidden="1" customHeight="1" x14ac:dyDescent="0.15">
      <c r="A1145" s="1051">
        <v>20</v>
      </c>
      <c r="B1145" s="1051">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0"/>
      <c r="AD1145" s="1050"/>
      <c r="AE1145" s="1050"/>
      <c r="AF1145" s="1050"/>
      <c r="AG1145" s="1050"/>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hidden="1" customHeight="1" x14ac:dyDescent="0.15">
      <c r="A1146" s="1051">
        <v>21</v>
      </c>
      <c r="B1146" s="1051">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0"/>
      <c r="AD1146" s="1050"/>
      <c r="AE1146" s="1050"/>
      <c r="AF1146" s="1050"/>
      <c r="AG1146" s="1050"/>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hidden="1" customHeight="1" x14ac:dyDescent="0.15">
      <c r="A1147" s="1051">
        <v>22</v>
      </c>
      <c r="B1147" s="1051">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0"/>
      <c r="AD1147" s="1050"/>
      <c r="AE1147" s="1050"/>
      <c r="AF1147" s="1050"/>
      <c r="AG1147" s="1050"/>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hidden="1" customHeight="1" x14ac:dyDescent="0.15">
      <c r="A1148" s="1051">
        <v>23</v>
      </c>
      <c r="B1148" s="1051">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0"/>
      <c r="AD1148" s="1050"/>
      <c r="AE1148" s="1050"/>
      <c r="AF1148" s="1050"/>
      <c r="AG1148" s="1050"/>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hidden="1" customHeight="1" x14ac:dyDescent="0.15">
      <c r="A1149" s="1051">
        <v>24</v>
      </c>
      <c r="B1149" s="1051">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0"/>
      <c r="AD1149" s="1050"/>
      <c r="AE1149" s="1050"/>
      <c r="AF1149" s="1050"/>
      <c r="AG1149" s="1050"/>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hidden="1" customHeight="1" x14ac:dyDescent="0.15">
      <c r="A1150" s="1051">
        <v>25</v>
      </c>
      <c r="B1150" s="1051">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0"/>
      <c r="AD1150" s="1050"/>
      <c r="AE1150" s="1050"/>
      <c r="AF1150" s="1050"/>
      <c r="AG1150" s="1050"/>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hidden="1" customHeight="1" x14ac:dyDescent="0.15">
      <c r="A1151" s="1051">
        <v>26</v>
      </c>
      <c r="B1151" s="1051">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0"/>
      <c r="AD1151" s="1050"/>
      <c r="AE1151" s="1050"/>
      <c r="AF1151" s="1050"/>
      <c r="AG1151" s="1050"/>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hidden="1" customHeight="1" x14ac:dyDescent="0.15">
      <c r="A1152" s="1051">
        <v>27</v>
      </c>
      <c r="B1152" s="1051">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0"/>
      <c r="AD1152" s="1050"/>
      <c r="AE1152" s="1050"/>
      <c r="AF1152" s="1050"/>
      <c r="AG1152" s="1050"/>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hidden="1" customHeight="1" x14ac:dyDescent="0.15">
      <c r="A1153" s="1051">
        <v>28</v>
      </c>
      <c r="B1153" s="1051">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0"/>
      <c r="AD1153" s="1050"/>
      <c r="AE1153" s="1050"/>
      <c r="AF1153" s="1050"/>
      <c r="AG1153" s="1050"/>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hidden="1" customHeight="1" x14ac:dyDescent="0.15">
      <c r="A1154" s="1051">
        <v>29</v>
      </c>
      <c r="B1154" s="1051">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0"/>
      <c r="AD1154" s="1050"/>
      <c r="AE1154" s="1050"/>
      <c r="AF1154" s="1050"/>
      <c r="AG1154" s="1050"/>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hidden="1" customHeight="1" x14ac:dyDescent="0.15">
      <c r="A1155" s="1051">
        <v>30</v>
      </c>
      <c r="B1155" s="1051">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0"/>
      <c r="AD1155" s="1050"/>
      <c r="AE1155" s="1050"/>
      <c r="AF1155" s="1050"/>
      <c r="AG1155" s="1050"/>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47"/>
      <c r="B1158" s="347"/>
      <c r="C1158" s="347" t="s">
        <v>26</v>
      </c>
      <c r="D1158" s="347"/>
      <c r="E1158" s="347"/>
      <c r="F1158" s="347"/>
      <c r="G1158" s="347"/>
      <c r="H1158" s="347"/>
      <c r="I1158" s="347"/>
      <c r="J1158" s="277" t="s">
        <v>295</v>
      </c>
      <c r="K1158" s="109"/>
      <c r="L1158" s="109"/>
      <c r="M1158" s="109"/>
      <c r="N1158" s="109"/>
      <c r="O1158" s="109"/>
      <c r="P1158" s="335" t="s">
        <v>27</v>
      </c>
      <c r="Q1158" s="335"/>
      <c r="R1158" s="335"/>
      <c r="S1158" s="335"/>
      <c r="T1158" s="335"/>
      <c r="U1158" s="335"/>
      <c r="V1158" s="335"/>
      <c r="W1158" s="335"/>
      <c r="X1158" s="335"/>
      <c r="Y1158" s="345" t="s">
        <v>347</v>
      </c>
      <c r="Z1158" s="346"/>
      <c r="AA1158" s="346"/>
      <c r="AB1158" s="346"/>
      <c r="AC1158" s="277" t="s">
        <v>332</v>
      </c>
      <c r="AD1158" s="277"/>
      <c r="AE1158" s="277"/>
      <c r="AF1158" s="277"/>
      <c r="AG1158" s="277"/>
      <c r="AH1158" s="345" t="s">
        <v>257</v>
      </c>
      <c r="AI1158" s="347"/>
      <c r="AJ1158" s="347"/>
      <c r="AK1158" s="347"/>
      <c r="AL1158" s="347" t="s">
        <v>21</v>
      </c>
      <c r="AM1158" s="347"/>
      <c r="AN1158" s="347"/>
      <c r="AO1158" s="422"/>
      <c r="AP1158" s="423" t="s">
        <v>296</v>
      </c>
      <c r="AQ1158" s="423"/>
      <c r="AR1158" s="423"/>
      <c r="AS1158" s="423"/>
      <c r="AT1158" s="423"/>
      <c r="AU1158" s="423"/>
      <c r="AV1158" s="423"/>
      <c r="AW1158" s="423"/>
      <c r="AX1158" s="423"/>
      <c r="AY1158">
        <f>$AY$1156</f>
        <v>0</v>
      </c>
    </row>
    <row r="1159" spans="1:51" ht="26.25" hidden="1" customHeight="1" x14ac:dyDescent="0.15">
      <c r="A1159" s="1051">
        <v>1</v>
      </c>
      <c r="B1159" s="1051">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0"/>
      <c r="AD1159" s="1050"/>
      <c r="AE1159" s="1050"/>
      <c r="AF1159" s="1050"/>
      <c r="AG1159" s="1050"/>
      <c r="AH1159" s="324"/>
      <c r="AI1159" s="325"/>
      <c r="AJ1159" s="325"/>
      <c r="AK1159" s="325"/>
      <c r="AL1159" s="326"/>
      <c r="AM1159" s="327"/>
      <c r="AN1159" s="327"/>
      <c r="AO1159" s="328"/>
      <c r="AP1159" s="321"/>
      <c r="AQ1159" s="321"/>
      <c r="AR1159" s="321"/>
      <c r="AS1159" s="321"/>
      <c r="AT1159" s="321"/>
      <c r="AU1159" s="321"/>
      <c r="AV1159" s="321"/>
      <c r="AW1159" s="321"/>
      <c r="AX1159" s="321"/>
      <c r="AY1159">
        <f>$AY$1156</f>
        <v>0</v>
      </c>
    </row>
    <row r="1160" spans="1:51" ht="26.25" hidden="1" customHeight="1" x14ac:dyDescent="0.15">
      <c r="A1160" s="1051">
        <v>2</v>
      </c>
      <c r="B1160" s="1051">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0"/>
      <c r="AD1160" s="1050"/>
      <c r="AE1160" s="1050"/>
      <c r="AF1160" s="1050"/>
      <c r="AG1160" s="1050"/>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hidden="1" customHeight="1" x14ac:dyDescent="0.15">
      <c r="A1161" s="1051">
        <v>3</v>
      </c>
      <c r="B1161" s="1051">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0"/>
      <c r="AD1161" s="1050"/>
      <c r="AE1161" s="1050"/>
      <c r="AF1161" s="1050"/>
      <c r="AG1161" s="1050"/>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hidden="1" customHeight="1" x14ac:dyDescent="0.15">
      <c r="A1162" s="1051">
        <v>4</v>
      </c>
      <c r="B1162" s="1051">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0"/>
      <c r="AD1162" s="1050"/>
      <c r="AE1162" s="1050"/>
      <c r="AF1162" s="1050"/>
      <c r="AG1162" s="1050"/>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hidden="1" customHeight="1" x14ac:dyDescent="0.15">
      <c r="A1163" s="1051">
        <v>5</v>
      </c>
      <c r="B1163" s="1051">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0"/>
      <c r="AD1163" s="1050"/>
      <c r="AE1163" s="1050"/>
      <c r="AF1163" s="1050"/>
      <c r="AG1163" s="1050"/>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hidden="1" customHeight="1" x14ac:dyDescent="0.15">
      <c r="A1164" s="1051">
        <v>6</v>
      </c>
      <c r="B1164" s="1051">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0"/>
      <c r="AD1164" s="1050"/>
      <c r="AE1164" s="1050"/>
      <c r="AF1164" s="1050"/>
      <c r="AG1164" s="1050"/>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hidden="1" customHeight="1" x14ac:dyDescent="0.15">
      <c r="A1165" s="1051">
        <v>7</v>
      </c>
      <c r="B1165" s="1051">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0"/>
      <c r="AD1165" s="1050"/>
      <c r="AE1165" s="1050"/>
      <c r="AF1165" s="1050"/>
      <c r="AG1165" s="1050"/>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hidden="1" customHeight="1" x14ac:dyDescent="0.15">
      <c r="A1166" s="1051">
        <v>8</v>
      </c>
      <c r="B1166" s="1051">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0"/>
      <c r="AD1166" s="1050"/>
      <c r="AE1166" s="1050"/>
      <c r="AF1166" s="1050"/>
      <c r="AG1166" s="1050"/>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hidden="1" customHeight="1" x14ac:dyDescent="0.15">
      <c r="A1167" s="1051">
        <v>9</v>
      </c>
      <c r="B1167" s="1051">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0"/>
      <c r="AD1167" s="1050"/>
      <c r="AE1167" s="1050"/>
      <c r="AF1167" s="1050"/>
      <c r="AG1167" s="1050"/>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hidden="1" customHeight="1" x14ac:dyDescent="0.15">
      <c r="A1168" s="1051">
        <v>10</v>
      </c>
      <c r="B1168" s="1051">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0"/>
      <c r="AD1168" s="1050"/>
      <c r="AE1168" s="1050"/>
      <c r="AF1168" s="1050"/>
      <c r="AG1168" s="1050"/>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hidden="1" customHeight="1" x14ac:dyDescent="0.15">
      <c r="A1169" s="1051">
        <v>11</v>
      </c>
      <c r="B1169" s="1051">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0"/>
      <c r="AD1169" s="1050"/>
      <c r="AE1169" s="1050"/>
      <c r="AF1169" s="1050"/>
      <c r="AG1169" s="1050"/>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hidden="1" customHeight="1" x14ac:dyDescent="0.15">
      <c r="A1170" s="1051">
        <v>12</v>
      </c>
      <c r="B1170" s="1051">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0"/>
      <c r="AD1170" s="1050"/>
      <c r="AE1170" s="1050"/>
      <c r="AF1170" s="1050"/>
      <c r="AG1170" s="1050"/>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hidden="1" customHeight="1" x14ac:dyDescent="0.15">
      <c r="A1171" s="1051">
        <v>13</v>
      </c>
      <c r="B1171" s="1051">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0"/>
      <c r="AD1171" s="1050"/>
      <c r="AE1171" s="1050"/>
      <c r="AF1171" s="1050"/>
      <c r="AG1171" s="1050"/>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hidden="1" customHeight="1" x14ac:dyDescent="0.15">
      <c r="A1172" s="1051">
        <v>14</v>
      </c>
      <c r="B1172" s="1051">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0"/>
      <c r="AD1172" s="1050"/>
      <c r="AE1172" s="1050"/>
      <c r="AF1172" s="1050"/>
      <c r="AG1172" s="1050"/>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hidden="1" customHeight="1" x14ac:dyDescent="0.15">
      <c r="A1173" s="1051">
        <v>15</v>
      </c>
      <c r="B1173" s="1051">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0"/>
      <c r="AD1173" s="1050"/>
      <c r="AE1173" s="1050"/>
      <c r="AF1173" s="1050"/>
      <c r="AG1173" s="1050"/>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hidden="1" customHeight="1" x14ac:dyDescent="0.15">
      <c r="A1174" s="1051">
        <v>16</v>
      </c>
      <c r="B1174" s="1051">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0"/>
      <c r="AD1174" s="1050"/>
      <c r="AE1174" s="1050"/>
      <c r="AF1174" s="1050"/>
      <c r="AG1174" s="1050"/>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hidden="1" customHeight="1" x14ac:dyDescent="0.15">
      <c r="A1175" s="1051">
        <v>17</v>
      </c>
      <c r="B1175" s="1051">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0"/>
      <c r="AD1175" s="1050"/>
      <c r="AE1175" s="1050"/>
      <c r="AF1175" s="1050"/>
      <c r="AG1175" s="1050"/>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hidden="1" customHeight="1" x14ac:dyDescent="0.15">
      <c r="A1176" s="1051">
        <v>18</v>
      </c>
      <c r="B1176" s="1051">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0"/>
      <c r="AD1176" s="1050"/>
      <c r="AE1176" s="1050"/>
      <c r="AF1176" s="1050"/>
      <c r="AG1176" s="1050"/>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hidden="1" customHeight="1" x14ac:dyDescent="0.15">
      <c r="A1177" s="1051">
        <v>19</v>
      </c>
      <c r="B1177" s="1051">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0"/>
      <c r="AD1177" s="1050"/>
      <c r="AE1177" s="1050"/>
      <c r="AF1177" s="1050"/>
      <c r="AG1177" s="1050"/>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hidden="1" customHeight="1" x14ac:dyDescent="0.15">
      <c r="A1178" s="1051">
        <v>20</v>
      </c>
      <c r="B1178" s="1051">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0"/>
      <c r="AD1178" s="1050"/>
      <c r="AE1178" s="1050"/>
      <c r="AF1178" s="1050"/>
      <c r="AG1178" s="1050"/>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hidden="1" customHeight="1" x14ac:dyDescent="0.15">
      <c r="A1179" s="1051">
        <v>21</v>
      </c>
      <c r="B1179" s="1051">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0"/>
      <c r="AD1179" s="1050"/>
      <c r="AE1179" s="1050"/>
      <c r="AF1179" s="1050"/>
      <c r="AG1179" s="1050"/>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hidden="1" customHeight="1" x14ac:dyDescent="0.15">
      <c r="A1180" s="1051">
        <v>22</v>
      </c>
      <c r="B1180" s="1051">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0"/>
      <c r="AD1180" s="1050"/>
      <c r="AE1180" s="1050"/>
      <c r="AF1180" s="1050"/>
      <c r="AG1180" s="1050"/>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hidden="1" customHeight="1" x14ac:dyDescent="0.15">
      <c r="A1181" s="1051">
        <v>23</v>
      </c>
      <c r="B1181" s="1051">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0"/>
      <c r="AD1181" s="1050"/>
      <c r="AE1181" s="1050"/>
      <c r="AF1181" s="1050"/>
      <c r="AG1181" s="1050"/>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hidden="1" customHeight="1" x14ac:dyDescent="0.15">
      <c r="A1182" s="1051">
        <v>24</v>
      </c>
      <c r="B1182" s="1051">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0"/>
      <c r="AD1182" s="1050"/>
      <c r="AE1182" s="1050"/>
      <c r="AF1182" s="1050"/>
      <c r="AG1182" s="1050"/>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hidden="1" customHeight="1" x14ac:dyDescent="0.15">
      <c r="A1183" s="1051">
        <v>25</v>
      </c>
      <c r="B1183" s="1051">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0"/>
      <c r="AD1183" s="1050"/>
      <c r="AE1183" s="1050"/>
      <c r="AF1183" s="1050"/>
      <c r="AG1183" s="1050"/>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hidden="1" customHeight="1" x14ac:dyDescent="0.15">
      <c r="A1184" s="1051">
        <v>26</v>
      </c>
      <c r="B1184" s="1051">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0"/>
      <c r="AD1184" s="1050"/>
      <c r="AE1184" s="1050"/>
      <c r="AF1184" s="1050"/>
      <c r="AG1184" s="1050"/>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hidden="1" customHeight="1" x14ac:dyDescent="0.15">
      <c r="A1185" s="1051">
        <v>27</v>
      </c>
      <c r="B1185" s="1051">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0"/>
      <c r="AD1185" s="1050"/>
      <c r="AE1185" s="1050"/>
      <c r="AF1185" s="1050"/>
      <c r="AG1185" s="1050"/>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hidden="1" customHeight="1" x14ac:dyDescent="0.15">
      <c r="A1186" s="1051">
        <v>28</v>
      </c>
      <c r="B1186" s="1051">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0"/>
      <c r="AD1186" s="1050"/>
      <c r="AE1186" s="1050"/>
      <c r="AF1186" s="1050"/>
      <c r="AG1186" s="1050"/>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hidden="1" customHeight="1" x14ac:dyDescent="0.15">
      <c r="A1187" s="1051">
        <v>29</v>
      </c>
      <c r="B1187" s="1051">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0"/>
      <c r="AD1187" s="1050"/>
      <c r="AE1187" s="1050"/>
      <c r="AF1187" s="1050"/>
      <c r="AG1187" s="1050"/>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hidden="1" customHeight="1" x14ac:dyDescent="0.15">
      <c r="A1188" s="1051">
        <v>30</v>
      </c>
      <c r="B1188" s="1051">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0"/>
      <c r="AD1188" s="1050"/>
      <c r="AE1188" s="1050"/>
      <c r="AF1188" s="1050"/>
      <c r="AG1188" s="1050"/>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47"/>
      <c r="B1191" s="347"/>
      <c r="C1191" s="347" t="s">
        <v>26</v>
      </c>
      <c r="D1191" s="347"/>
      <c r="E1191" s="347"/>
      <c r="F1191" s="347"/>
      <c r="G1191" s="347"/>
      <c r="H1191" s="347"/>
      <c r="I1191" s="347"/>
      <c r="J1191" s="277" t="s">
        <v>295</v>
      </c>
      <c r="K1191" s="109"/>
      <c r="L1191" s="109"/>
      <c r="M1191" s="109"/>
      <c r="N1191" s="109"/>
      <c r="O1191" s="109"/>
      <c r="P1191" s="335" t="s">
        <v>27</v>
      </c>
      <c r="Q1191" s="335"/>
      <c r="R1191" s="335"/>
      <c r="S1191" s="335"/>
      <c r="T1191" s="335"/>
      <c r="U1191" s="335"/>
      <c r="V1191" s="335"/>
      <c r="W1191" s="335"/>
      <c r="X1191" s="335"/>
      <c r="Y1191" s="345" t="s">
        <v>347</v>
      </c>
      <c r="Z1191" s="346"/>
      <c r="AA1191" s="346"/>
      <c r="AB1191" s="346"/>
      <c r="AC1191" s="277" t="s">
        <v>332</v>
      </c>
      <c r="AD1191" s="277"/>
      <c r="AE1191" s="277"/>
      <c r="AF1191" s="277"/>
      <c r="AG1191" s="277"/>
      <c r="AH1191" s="345" t="s">
        <v>257</v>
      </c>
      <c r="AI1191" s="347"/>
      <c r="AJ1191" s="347"/>
      <c r="AK1191" s="347"/>
      <c r="AL1191" s="347" t="s">
        <v>21</v>
      </c>
      <c r="AM1191" s="347"/>
      <c r="AN1191" s="347"/>
      <c r="AO1191" s="422"/>
      <c r="AP1191" s="423" t="s">
        <v>296</v>
      </c>
      <c r="AQ1191" s="423"/>
      <c r="AR1191" s="423"/>
      <c r="AS1191" s="423"/>
      <c r="AT1191" s="423"/>
      <c r="AU1191" s="423"/>
      <c r="AV1191" s="423"/>
      <c r="AW1191" s="423"/>
      <c r="AX1191" s="423"/>
      <c r="AY1191">
        <f>$AY$1189</f>
        <v>0</v>
      </c>
    </row>
    <row r="1192" spans="1:51" ht="26.25" hidden="1" customHeight="1" x14ac:dyDescent="0.15">
      <c r="A1192" s="1051">
        <v>1</v>
      </c>
      <c r="B1192" s="1051">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0"/>
      <c r="AD1192" s="1050"/>
      <c r="AE1192" s="1050"/>
      <c r="AF1192" s="1050"/>
      <c r="AG1192" s="1050"/>
      <c r="AH1192" s="324"/>
      <c r="AI1192" s="325"/>
      <c r="AJ1192" s="325"/>
      <c r="AK1192" s="325"/>
      <c r="AL1192" s="326"/>
      <c r="AM1192" s="327"/>
      <c r="AN1192" s="327"/>
      <c r="AO1192" s="328"/>
      <c r="AP1192" s="321"/>
      <c r="AQ1192" s="321"/>
      <c r="AR1192" s="321"/>
      <c r="AS1192" s="321"/>
      <c r="AT1192" s="321"/>
      <c r="AU1192" s="321"/>
      <c r="AV1192" s="321"/>
      <c r="AW1192" s="321"/>
      <c r="AX1192" s="321"/>
      <c r="AY1192">
        <f>$AY$1189</f>
        <v>0</v>
      </c>
    </row>
    <row r="1193" spans="1:51" ht="26.25" hidden="1" customHeight="1" x14ac:dyDescent="0.15">
      <c r="A1193" s="1051">
        <v>2</v>
      </c>
      <c r="B1193" s="1051">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0"/>
      <c r="AD1193" s="1050"/>
      <c r="AE1193" s="1050"/>
      <c r="AF1193" s="1050"/>
      <c r="AG1193" s="1050"/>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hidden="1" customHeight="1" x14ac:dyDescent="0.15">
      <c r="A1194" s="1051">
        <v>3</v>
      </c>
      <c r="B1194" s="1051">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0"/>
      <c r="AD1194" s="1050"/>
      <c r="AE1194" s="1050"/>
      <c r="AF1194" s="1050"/>
      <c r="AG1194" s="1050"/>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hidden="1" customHeight="1" x14ac:dyDescent="0.15">
      <c r="A1195" s="1051">
        <v>4</v>
      </c>
      <c r="B1195" s="1051">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0"/>
      <c r="AD1195" s="1050"/>
      <c r="AE1195" s="1050"/>
      <c r="AF1195" s="1050"/>
      <c r="AG1195" s="1050"/>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hidden="1" customHeight="1" x14ac:dyDescent="0.15">
      <c r="A1196" s="1051">
        <v>5</v>
      </c>
      <c r="B1196" s="1051">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0"/>
      <c r="AD1196" s="1050"/>
      <c r="AE1196" s="1050"/>
      <c r="AF1196" s="1050"/>
      <c r="AG1196" s="1050"/>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hidden="1" customHeight="1" x14ac:dyDescent="0.15">
      <c r="A1197" s="1051">
        <v>6</v>
      </c>
      <c r="B1197" s="1051">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0"/>
      <c r="AD1197" s="1050"/>
      <c r="AE1197" s="1050"/>
      <c r="AF1197" s="1050"/>
      <c r="AG1197" s="1050"/>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hidden="1" customHeight="1" x14ac:dyDescent="0.15">
      <c r="A1198" s="1051">
        <v>7</v>
      </c>
      <c r="B1198" s="1051">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0"/>
      <c r="AD1198" s="1050"/>
      <c r="AE1198" s="1050"/>
      <c r="AF1198" s="1050"/>
      <c r="AG1198" s="1050"/>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hidden="1" customHeight="1" x14ac:dyDescent="0.15">
      <c r="A1199" s="1051">
        <v>8</v>
      </c>
      <c r="B1199" s="1051">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0"/>
      <c r="AD1199" s="1050"/>
      <c r="AE1199" s="1050"/>
      <c r="AF1199" s="1050"/>
      <c r="AG1199" s="1050"/>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hidden="1" customHeight="1" x14ac:dyDescent="0.15">
      <c r="A1200" s="1051">
        <v>9</v>
      </c>
      <c r="B1200" s="1051">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0"/>
      <c r="AD1200" s="1050"/>
      <c r="AE1200" s="1050"/>
      <c r="AF1200" s="1050"/>
      <c r="AG1200" s="1050"/>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hidden="1" customHeight="1" x14ac:dyDescent="0.15">
      <c r="A1201" s="1051">
        <v>10</v>
      </c>
      <c r="B1201" s="1051">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0"/>
      <c r="AD1201" s="1050"/>
      <c r="AE1201" s="1050"/>
      <c r="AF1201" s="1050"/>
      <c r="AG1201" s="1050"/>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hidden="1" customHeight="1" x14ac:dyDescent="0.15">
      <c r="A1202" s="1051">
        <v>11</v>
      </c>
      <c r="B1202" s="1051">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0"/>
      <c r="AD1202" s="1050"/>
      <c r="AE1202" s="1050"/>
      <c r="AF1202" s="1050"/>
      <c r="AG1202" s="1050"/>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hidden="1" customHeight="1" x14ac:dyDescent="0.15">
      <c r="A1203" s="1051">
        <v>12</v>
      </c>
      <c r="B1203" s="1051">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0"/>
      <c r="AD1203" s="1050"/>
      <c r="AE1203" s="1050"/>
      <c r="AF1203" s="1050"/>
      <c r="AG1203" s="1050"/>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hidden="1" customHeight="1" x14ac:dyDescent="0.15">
      <c r="A1204" s="1051">
        <v>13</v>
      </c>
      <c r="B1204" s="1051">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0"/>
      <c r="AD1204" s="1050"/>
      <c r="AE1204" s="1050"/>
      <c r="AF1204" s="1050"/>
      <c r="AG1204" s="1050"/>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hidden="1" customHeight="1" x14ac:dyDescent="0.15">
      <c r="A1205" s="1051">
        <v>14</v>
      </c>
      <c r="B1205" s="1051">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0"/>
      <c r="AD1205" s="1050"/>
      <c r="AE1205" s="1050"/>
      <c r="AF1205" s="1050"/>
      <c r="AG1205" s="1050"/>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hidden="1" customHeight="1" x14ac:dyDescent="0.15">
      <c r="A1206" s="1051">
        <v>15</v>
      </c>
      <c r="B1206" s="1051">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0"/>
      <c r="AD1206" s="1050"/>
      <c r="AE1206" s="1050"/>
      <c r="AF1206" s="1050"/>
      <c r="AG1206" s="1050"/>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hidden="1" customHeight="1" x14ac:dyDescent="0.15">
      <c r="A1207" s="1051">
        <v>16</v>
      </c>
      <c r="B1207" s="1051">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0"/>
      <c r="AD1207" s="1050"/>
      <c r="AE1207" s="1050"/>
      <c r="AF1207" s="1050"/>
      <c r="AG1207" s="1050"/>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hidden="1" customHeight="1" x14ac:dyDescent="0.15">
      <c r="A1208" s="1051">
        <v>17</v>
      </c>
      <c r="B1208" s="1051">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0"/>
      <c r="AD1208" s="1050"/>
      <c r="AE1208" s="1050"/>
      <c r="AF1208" s="1050"/>
      <c r="AG1208" s="1050"/>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hidden="1" customHeight="1" x14ac:dyDescent="0.15">
      <c r="A1209" s="1051">
        <v>18</v>
      </c>
      <c r="B1209" s="1051">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0"/>
      <c r="AD1209" s="1050"/>
      <c r="AE1209" s="1050"/>
      <c r="AF1209" s="1050"/>
      <c r="AG1209" s="1050"/>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hidden="1" customHeight="1" x14ac:dyDescent="0.15">
      <c r="A1210" s="1051">
        <v>19</v>
      </c>
      <c r="B1210" s="1051">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0"/>
      <c r="AD1210" s="1050"/>
      <c r="AE1210" s="1050"/>
      <c r="AF1210" s="1050"/>
      <c r="AG1210" s="1050"/>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hidden="1" customHeight="1" x14ac:dyDescent="0.15">
      <c r="A1211" s="1051">
        <v>20</v>
      </c>
      <c r="B1211" s="1051">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0"/>
      <c r="AD1211" s="1050"/>
      <c r="AE1211" s="1050"/>
      <c r="AF1211" s="1050"/>
      <c r="AG1211" s="1050"/>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hidden="1" customHeight="1" x14ac:dyDescent="0.15">
      <c r="A1212" s="1051">
        <v>21</v>
      </c>
      <c r="B1212" s="1051">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0"/>
      <c r="AD1212" s="1050"/>
      <c r="AE1212" s="1050"/>
      <c r="AF1212" s="1050"/>
      <c r="AG1212" s="1050"/>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hidden="1" customHeight="1" x14ac:dyDescent="0.15">
      <c r="A1213" s="1051">
        <v>22</v>
      </c>
      <c r="B1213" s="1051">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0"/>
      <c r="AD1213" s="1050"/>
      <c r="AE1213" s="1050"/>
      <c r="AF1213" s="1050"/>
      <c r="AG1213" s="1050"/>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hidden="1" customHeight="1" x14ac:dyDescent="0.15">
      <c r="A1214" s="1051">
        <v>23</v>
      </c>
      <c r="B1214" s="1051">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0"/>
      <c r="AD1214" s="1050"/>
      <c r="AE1214" s="1050"/>
      <c r="AF1214" s="1050"/>
      <c r="AG1214" s="1050"/>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hidden="1" customHeight="1" x14ac:dyDescent="0.15">
      <c r="A1215" s="1051">
        <v>24</v>
      </c>
      <c r="B1215" s="1051">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0"/>
      <c r="AD1215" s="1050"/>
      <c r="AE1215" s="1050"/>
      <c r="AF1215" s="1050"/>
      <c r="AG1215" s="1050"/>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hidden="1" customHeight="1" x14ac:dyDescent="0.15">
      <c r="A1216" s="1051">
        <v>25</v>
      </c>
      <c r="B1216" s="1051">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0"/>
      <c r="AD1216" s="1050"/>
      <c r="AE1216" s="1050"/>
      <c r="AF1216" s="1050"/>
      <c r="AG1216" s="1050"/>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hidden="1" customHeight="1" x14ac:dyDescent="0.15">
      <c r="A1217" s="1051">
        <v>26</v>
      </c>
      <c r="B1217" s="1051">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0"/>
      <c r="AD1217" s="1050"/>
      <c r="AE1217" s="1050"/>
      <c r="AF1217" s="1050"/>
      <c r="AG1217" s="1050"/>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hidden="1" customHeight="1" x14ac:dyDescent="0.15">
      <c r="A1218" s="1051">
        <v>27</v>
      </c>
      <c r="B1218" s="1051">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0"/>
      <c r="AD1218" s="1050"/>
      <c r="AE1218" s="1050"/>
      <c r="AF1218" s="1050"/>
      <c r="AG1218" s="1050"/>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hidden="1" customHeight="1" x14ac:dyDescent="0.15">
      <c r="A1219" s="1051">
        <v>28</v>
      </c>
      <c r="B1219" s="1051">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0"/>
      <c r="AD1219" s="1050"/>
      <c r="AE1219" s="1050"/>
      <c r="AF1219" s="1050"/>
      <c r="AG1219" s="1050"/>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hidden="1" customHeight="1" x14ac:dyDescent="0.15">
      <c r="A1220" s="1051">
        <v>29</v>
      </c>
      <c r="B1220" s="1051">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0"/>
      <c r="AD1220" s="1050"/>
      <c r="AE1220" s="1050"/>
      <c r="AF1220" s="1050"/>
      <c r="AG1220" s="1050"/>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hidden="1" customHeight="1" x14ac:dyDescent="0.15">
      <c r="A1221" s="1051">
        <v>30</v>
      </c>
      <c r="B1221" s="1051">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0"/>
      <c r="AD1221" s="1050"/>
      <c r="AE1221" s="1050"/>
      <c r="AF1221" s="1050"/>
      <c r="AG1221" s="1050"/>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47"/>
      <c r="B1224" s="347"/>
      <c r="C1224" s="347" t="s">
        <v>26</v>
      </c>
      <c r="D1224" s="347"/>
      <c r="E1224" s="347"/>
      <c r="F1224" s="347"/>
      <c r="G1224" s="347"/>
      <c r="H1224" s="347"/>
      <c r="I1224" s="347"/>
      <c r="J1224" s="277" t="s">
        <v>295</v>
      </c>
      <c r="K1224" s="109"/>
      <c r="L1224" s="109"/>
      <c r="M1224" s="109"/>
      <c r="N1224" s="109"/>
      <c r="O1224" s="109"/>
      <c r="P1224" s="335" t="s">
        <v>27</v>
      </c>
      <c r="Q1224" s="335"/>
      <c r="R1224" s="335"/>
      <c r="S1224" s="335"/>
      <c r="T1224" s="335"/>
      <c r="U1224" s="335"/>
      <c r="V1224" s="335"/>
      <c r="W1224" s="335"/>
      <c r="X1224" s="335"/>
      <c r="Y1224" s="345" t="s">
        <v>347</v>
      </c>
      <c r="Z1224" s="346"/>
      <c r="AA1224" s="346"/>
      <c r="AB1224" s="346"/>
      <c r="AC1224" s="277" t="s">
        <v>332</v>
      </c>
      <c r="AD1224" s="277"/>
      <c r="AE1224" s="277"/>
      <c r="AF1224" s="277"/>
      <c r="AG1224" s="277"/>
      <c r="AH1224" s="345" t="s">
        <v>257</v>
      </c>
      <c r="AI1224" s="347"/>
      <c r="AJ1224" s="347"/>
      <c r="AK1224" s="347"/>
      <c r="AL1224" s="347" t="s">
        <v>21</v>
      </c>
      <c r="AM1224" s="347"/>
      <c r="AN1224" s="347"/>
      <c r="AO1224" s="422"/>
      <c r="AP1224" s="423" t="s">
        <v>296</v>
      </c>
      <c r="AQ1224" s="423"/>
      <c r="AR1224" s="423"/>
      <c r="AS1224" s="423"/>
      <c r="AT1224" s="423"/>
      <c r="AU1224" s="423"/>
      <c r="AV1224" s="423"/>
      <c r="AW1224" s="423"/>
      <c r="AX1224" s="423"/>
      <c r="AY1224">
        <f>$AY$1222</f>
        <v>0</v>
      </c>
    </row>
    <row r="1225" spans="1:51" ht="26.25" hidden="1" customHeight="1" x14ac:dyDescent="0.15">
      <c r="A1225" s="1051">
        <v>1</v>
      </c>
      <c r="B1225" s="1051">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0"/>
      <c r="AD1225" s="1050"/>
      <c r="AE1225" s="1050"/>
      <c r="AF1225" s="1050"/>
      <c r="AG1225" s="1050"/>
      <c r="AH1225" s="324"/>
      <c r="AI1225" s="325"/>
      <c r="AJ1225" s="325"/>
      <c r="AK1225" s="325"/>
      <c r="AL1225" s="326"/>
      <c r="AM1225" s="327"/>
      <c r="AN1225" s="327"/>
      <c r="AO1225" s="328"/>
      <c r="AP1225" s="321"/>
      <c r="AQ1225" s="321"/>
      <c r="AR1225" s="321"/>
      <c r="AS1225" s="321"/>
      <c r="AT1225" s="321"/>
      <c r="AU1225" s="321"/>
      <c r="AV1225" s="321"/>
      <c r="AW1225" s="321"/>
      <c r="AX1225" s="321"/>
      <c r="AY1225">
        <f>$AY$1222</f>
        <v>0</v>
      </c>
    </row>
    <row r="1226" spans="1:51" ht="26.25" hidden="1" customHeight="1" x14ac:dyDescent="0.15">
      <c r="A1226" s="1051">
        <v>2</v>
      </c>
      <c r="B1226" s="1051">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0"/>
      <c r="AD1226" s="1050"/>
      <c r="AE1226" s="1050"/>
      <c r="AF1226" s="1050"/>
      <c r="AG1226" s="1050"/>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hidden="1" customHeight="1" x14ac:dyDescent="0.15">
      <c r="A1227" s="1051">
        <v>3</v>
      </c>
      <c r="B1227" s="1051">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0"/>
      <c r="AD1227" s="1050"/>
      <c r="AE1227" s="1050"/>
      <c r="AF1227" s="1050"/>
      <c r="AG1227" s="1050"/>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hidden="1" customHeight="1" x14ac:dyDescent="0.15">
      <c r="A1228" s="1051">
        <v>4</v>
      </c>
      <c r="B1228" s="1051">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0"/>
      <c r="AD1228" s="1050"/>
      <c r="AE1228" s="1050"/>
      <c r="AF1228" s="1050"/>
      <c r="AG1228" s="1050"/>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hidden="1" customHeight="1" x14ac:dyDescent="0.15">
      <c r="A1229" s="1051">
        <v>5</v>
      </c>
      <c r="B1229" s="1051">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0"/>
      <c r="AD1229" s="1050"/>
      <c r="AE1229" s="1050"/>
      <c r="AF1229" s="1050"/>
      <c r="AG1229" s="1050"/>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hidden="1" customHeight="1" x14ac:dyDescent="0.15">
      <c r="A1230" s="1051">
        <v>6</v>
      </c>
      <c r="B1230" s="1051">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0"/>
      <c r="AD1230" s="1050"/>
      <c r="AE1230" s="1050"/>
      <c r="AF1230" s="1050"/>
      <c r="AG1230" s="1050"/>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hidden="1" customHeight="1" x14ac:dyDescent="0.15">
      <c r="A1231" s="1051">
        <v>7</v>
      </c>
      <c r="B1231" s="1051">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0"/>
      <c r="AD1231" s="1050"/>
      <c r="AE1231" s="1050"/>
      <c r="AF1231" s="1050"/>
      <c r="AG1231" s="1050"/>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hidden="1" customHeight="1" x14ac:dyDescent="0.15">
      <c r="A1232" s="1051">
        <v>8</v>
      </c>
      <c r="B1232" s="1051">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0"/>
      <c r="AD1232" s="1050"/>
      <c r="AE1232" s="1050"/>
      <c r="AF1232" s="1050"/>
      <c r="AG1232" s="1050"/>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hidden="1" customHeight="1" x14ac:dyDescent="0.15">
      <c r="A1233" s="1051">
        <v>9</v>
      </c>
      <c r="B1233" s="1051">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0"/>
      <c r="AD1233" s="1050"/>
      <c r="AE1233" s="1050"/>
      <c r="AF1233" s="1050"/>
      <c r="AG1233" s="1050"/>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hidden="1" customHeight="1" x14ac:dyDescent="0.15">
      <c r="A1234" s="1051">
        <v>10</v>
      </c>
      <c r="B1234" s="1051">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0"/>
      <c r="AD1234" s="1050"/>
      <c r="AE1234" s="1050"/>
      <c r="AF1234" s="1050"/>
      <c r="AG1234" s="1050"/>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hidden="1" customHeight="1" x14ac:dyDescent="0.15">
      <c r="A1235" s="1051">
        <v>11</v>
      </c>
      <c r="B1235" s="1051">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0"/>
      <c r="AD1235" s="1050"/>
      <c r="AE1235" s="1050"/>
      <c r="AF1235" s="1050"/>
      <c r="AG1235" s="1050"/>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hidden="1" customHeight="1" x14ac:dyDescent="0.15">
      <c r="A1236" s="1051">
        <v>12</v>
      </c>
      <c r="B1236" s="1051">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0"/>
      <c r="AD1236" s="1050"/>
      <c r="AE1236" s="1050"/>
      <c r="AF1236" s="1050"/>
      <c r="AG1236" s="1050"/>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hidden="1" customHeight="1" x14ac:dyDescent="0.15">
      <c r="A1237" s="1051">
        <v>13</v>
      </c>
      <c r="B1237" s="1051">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0"/>
      <c r="AD1237" s="1050"/>
      <c r="AE1237" s="1050"/>
      <c r="AF1237" s="1050"/>
      <c r="AG1237" s="1050"/>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hidden="1" customHeight="1" x14ac:dyDescent="0.15">
      <c r="A1238" s="1051">
        <v>14</v>
      </c>
      <c r="B1238" s="1051">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0"/>
      <c r="AD1238" s="1050"/>
      <c r="AE1238" s="1050"/>
      <c r="AF1238" s="1050"/>
      <c r="AG1238" s="1050"/>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hidden="1" customHeight="1" x14ac:dyDescent="0.15">
      <c r="A1239" s="1051">
        <v>15</v>
      </c>
      <c r="B1239" s="1051">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0"/>
      <c r="AD1239" s="1050"/>
      <c r="AE1239" s="1050"/>
      <c r="AF1239" s="1050"/>
      <c r="AG1239" s="1050"/>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hidden="1" customHeight="1" x14ac:dyDescent="0.15">
      <c r="A1240" s="1051">
        <v>16</v>
      </c>
      <c r="B1240" s="1051">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0"/>
      <c r="AD1240" s="1050"/>
      <c r="AE1240" s="1050"/>
      <c r="AF1240" s="1050"/>
      <c r="AG1240" s="1050"/>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hidden="1" customHeight="1" x14ac:dyDescent="0.15">
      <c r="A1241" s="1051">
        <v>17</v>
      </c>
      <c r="B1241" s="1051">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0"/>
      <c r="AD1241" s="1050"/>
      <c r="AE1241" s="1050"/>
      <c r="AF1241" s="1050"/>
      <c r="AG1241" s="1050"/>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hidden="1" customHeight="1" x14ac:dyDescent="0.15">
      <c r="A1242" s="1051">
        <v>18</v>
      </c>
      <c r="B1242" s="1051">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0"/>
      <c r="AD1242" s="1050"/>
      <c r="AE1242" s="1050"/>
      <c r="AF1242" s="1050"/>
      <c r="AG1242" s="1050"/>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hidden="1" customHeight="1" x14ac:dyDescent="0.15">
      <c r="A1243" s="1051">
        <v>19</v>
      </c>
      <c r="B1243" s="1051">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0"/>
      <c r="AD1243" s="1050"/>
      <c r="AE1243" s="1050"/>
      <c r="AF1243" s="1050"/>
      <c r="AG1243" s="1050"/>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hidden="1" customHeight="1" x14ac:dyDescent="0.15">
      <c r="A1244" s="1051">
        <v>20</v>
      </c>
      <c r="B1244" s="1051">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0"/>
      <c r="AD1244" s="1050"/>
      <c r="AE1244" s="1050"/>
      <c r="AF1244" s="1050"/>
      <c r="AG1244" s="1050"/>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hidden="1" customHeight="1" x14ac:dyDescent="0.15">
      <c r="A1245" s="1051">
        <v>21</v>
      </c>
      <c r="B1245" s="1051">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0"/>
      <c r="AD1245" s="1050"/>
      <c r="AE1245" s="1050"/>
      <c r="AF1245" s="1050"/>
      <c r="AG1245" s="1050"/>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hidden="1" customHeight="1" x14ac:dyDescent="0.15">
      <c r="A1246" s="1051">
        <v>22</v>
      </c>
      <c r="B1246" s="1051">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0"/>
      <c r="AD1246" s="1050"/>
      <c r="AE1246" s="1050"/>
      <c r="AF1246" s="1050"/>
      <c r="AG1246" s="1050"/>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hidden="1" customHeight="1" x14ac:dyDescent="0.15">
      <c r="A1247" s="1051">
        <v>23</v>
      </c>
      <c r="B1247" s="1051">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0"/>
      <c r="AD1247" s="1050"/>
      <c r="AE1247" s="1050"/>
      <c r="AF1247" s="1050"/>
      <c r="AG1247" s="1050"/>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hidden="1" customHeight="1" x14ac:dyDescent="0.15">
      <c r="A1248" s="1051">
        <v>24</v>
      </c>
      <c r="B1248" s="1051">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0"/>
      <c r="AD1248" s="1050"/>
      <c r="AE1248" s="1050"/>
      <c r="AF1248" s="1050"/>
      <c r="AG1248" s="1050"/>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hidden="1" customHeight="1" x14ac:dyDescent="0.15">
      <c r="A1249" s="1051">
        <v>25</v>
      </c>
      <c r="B1249" s="1051">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0"/>
      <c r="AD1249" s="1050"/>
      <c r="AE1249" s="1050"/>
      <c r="AF1249" s="1050"/>
      <c r="AG1249" s="1050"/>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hidden="1" customHeight="1" x14ac:dyDescent="0.15">
      <c r="A1250" s="1051">
        <v>26</v>
      </c>
      <c r="B1250" s="1051">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0"/>
      <c r="AD1250" s="1050"/>
      <c r="AE1250" s="1050"/>
      <c r="AF1250" s="1050"/>
      <c r="AG1250" s="1050"/>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hidden="1" customHeight="1" x14ac:dyDescent="0.15">
      <c r="A1251" s="1051">
        <v>27</v>
      </c>
      <c r="B1251" s="1051">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0"/>
      <c r="AD1251" s="1050"/>
      <c r="AE1251" s="1050"/>
      <c r="AF1251" s="1050"/>
      <c r="AG1251" s="1050"/>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hidden="1" customHeight="1" x14ac:dyDescent="0.15">
      <c r="A1252" s="1051">
        <v>28</v>
      </c>
      <c r="B1252" s="1051">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0"/>
      <c r="AD1252" s="1050"/>
      <c r="AE1252" s="1050"/>
      <c r="AF1252" s="1050"/>
      <c r="AG1252" s="1050"/>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hidden="1" customHeight="1" x14ac:dyDescent="0.15">
      <c r="A1253" s="1051">
        <v>29</v>
      </c>
      <c r="B1253" s="1051">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0"/>
      <c r="AD1253" s="1050"/>
      <c r="AE1253" s="1050"/>
      <c r="AF1253" s="1050"/>
      <c r="AG1253" s="1050"/>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hidden="1" customHeight="1" x14ac:dyDescent="0.15">
      <c r="A1254" s="1051">
        <v>30</v>
      </c>
      <c r="B1254" s="1051">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0"/>
      <c r="AD1254" s="1050"/>
      <c r="AE1254" s="1050"/>
      <c r="AF1254" s="1050"/>
      <c r="AG1254" s="1050"/>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47"/>
      <c r="B1257" s="347"/>
      <c r="C1257" s="347" t="s">
        <v>26</v>
      </c>
      <c r="D1257" s="347"/>
      <c r="E1257" s="347"/>
      <c r="F1257" s="347"/>
      <c r="G1257" s="347"/>
      <c r="H1257" s="347"/>
      <c r="I1257" s="347"/>
      <c r="J1257" s="277" t="s">
        <v>295</v>
      </c>
      <c r="K1257" s="109"/>
      <c r="L1257" s="109"/>
      <c r="M1257" s="109"/>
      <c r="N1257" s="109"/>
      <c r="O1257" s="109"/>
      <c r="P1257" s="335" t="s">
        <v>27</v>
      </c>
      <c r="Q1257" s="335"/>
      <c r="R1257" s="335"/>
      <c r="S1257" s="335"/>
      <c r="T1257" s="335"/>
      <c r="U1257" s="335"/>
      <c r="V1257" s="335"/>
      <c r="W1257" s="335"/>
      <c r="X1257" s="335"/>
      <c r="Y1257" s="345" t="s">
        <v>347</v>
      </c>
      <c r="Z1257" s="346"/>
      <c r="AA1257" s="346"/>
      <c r="AB1257" s="346"/>
      <c r="AC1257" s="277" t="s">
        <v>332</v>
      </c>
      <c r="AD1257" s="277"/>
      <c r="AE1257" s="277"/>
      <c r="AF1257" s="277"/>
      <c r="AG1257" s="277"/>
      <c r="AH1257" s="345" t="s">
        <v>257</v>
      </c>
      <c r="AI1257" s="347"/>
      <c r="AJ1257" s="347"/>
      <c r="AK1257" s="347"/>
      <c r="AL1257" s="347" t="s">
        <v>21</v>
      </c>
      <c r="AM1257" s="347"/>
      <c r="AN1257" s="347"/>
      <c r="AO1257" s="422"/>
      <c r="AP1257" s="423" t="s">
        <v>296</v>
      </c>
      <c r="AQ1257" s="423"/>
      <c r="AR1257" s="423"/>
      <c r="AS1257" s="423"/>
      <c r="AT1257" s="423"/>
      <c r="AU1257" s="423"/>
      <c r="AV1257" s="423"/>
      <c r="AW1257" s="423"/>
      <c r="AX1257" s="423"/>
      <c r="AY1257">
        <f>$AY$1255</f>
        <v>0</v>
      </c>
    </row>
    <row r="1258" spans="1:51" ht="26.25" hidden="1" customHeight="1" x14ac:dyDescent="0.15">
      <c r="A1258" s="1051">
        <v>1</v>
      </c>
      <c r="B1258" s="1051">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0"/>
      <c r="AD1258" s="1050"/>
      <c r="AE1258" s="1050"/>
      <c r="AF1258" s="1050"/>
      <c r="AG1258" s="1050"/>
      <c r="AH1258" s="324"/>
      <c r="AI1258" s="325"/>
      <c r="AJ1258" s="325"/>
      <c r="AK1258" s="325"/>
      <c r="AL1258" s="326"/>
      <c r="AM1258" s="327"/>
      <c r="AN1258" s="327"/>
      <c r="AO1258" s="328"/>
      <c r="AP1258" s="321"/>
      <c r="AQ1258" s="321"/>
      <c r="AR1258" s="321"/>
      <c r="AS1258" s="321"/>
      <c r="AT1258" s="321"/>
      <c r="AU1258" s="321"/>
      <c r="AV1258" s="321"/>
      <c r="AW1258" s="321"/>
      <c r="AX1258" s="321"/>
      <c r="AY1258">
        <f>$AY$1255</f>
        <v>0</v>
      </c>
    </row>
    <row r="1259" spans="1:51" ht="26.25" hidden="1" customHeight="1" x14ac:dyDescent="0.15">
      <c r="A1259" s="1051">
        <v>2</v>
      </c>
      <c r="B1259" s="1051">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0"/>
      <c r="AD1259" s="1050"/>
      <c r="AE1259" s="1050"/>
      <c r="AF1259" s="1050"/>
      <c r="AG1259" s="1050"/>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hidden="1" customHeight="1" x14ac:dyDescent="0.15">
      <c r="A1260" s="1051">
        <v>3</v>
      </c>
      <c r="B1260" s="1051">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0"/>
      <c r="AD1260" s="1050"/>
      <c r="AE1260" s="1050"/>
      <c r="AF1260" s="1050"/>
      <c r="AG1260" s="1050"/>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hidden="1" customHeight="1" x14ac:dyDescent="0.15">
      <c r="A1261" s="1051">
        <v>4</v>
      </c>
      <c r="B1261" s="1051">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0"/>
      <c r="AD1261" s="1050"/>
      <c r="AE1261" s="1050"/>
      <c r="AF1261" s="1050"/>
      <c r="AG1261" s="1050"/>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hidden="1" customHeight="1" x14ac:dyDescent="0.15">
      <c r="A1262" s="1051">
        <v>5</v>
      </c>
      <c r="B1262" s="1051">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0"/>
      <c r="AD1262" s="1050"/>
      <c r="AE1262" s="1050"/>
      <c r="AF1262" s="1050"/>
      <c r="AG1262" s="1050"/>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hidden="1" customHeight="1" x14ac:dyDescent="0.15">
      <c r="A1263" s="1051">
        <v>6</v>
      </c>
      <c r="B1263" s="1051">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0"/>
      <c r="AD1263" s="1050"/>
      <c r="AE1263" s="1050"/>
      <c r="AF1263" s="1050"/>
      <c r="AG1263" s="1050"/>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hidden="1" customHeight="1" x14ac:dyDescent="0.15">
      <c r="A1264" s="1051">
        <v>7</v>
      </c>
      <c r="B1264" s="1051">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0"/>
      <c r="AD1264" s="1050"/>
      <c r="AE1264" s="1050"/>
      <c r="AF1264" s="1050"/>
      <c r="AG1264" s="1050"/>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hidden="1" customHeight="1" x14ac:dyDescent="0.15">
      <c r="A1265" s="1051">
        <v>8</v>
      </c>
      <c r="B1265" s="1051">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0"/>
      <c r="AD1265" s="1050"/>
      <c r="AE1265" s="1050"/>
      <c r="AF1265" s="1050"/>
      <c r="AG1265" s="1050"/>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hidden="1" customHeight="1" x14ac:dyDescent="0.15">
      <c r="A1266" s="1051">
        <v>9</v>
      </c>
      <c r="B1266" s="1051">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0"/>
      <c r="AD1266" s="1050"/>
      <c r="AE1266" s="1050"/>
      <c r="AF1266" s="1050"/>
      <c r="AG1266" s="1050"/>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hidden="1" customHeight="1" x14ac:dyDescent="0.15">
      <c r="A1267" s="1051">
        <v>10</v>
      </c>
      <c r="B1267" s="1051">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0"/>
      <c r="AD1267" s="1050"/>
      <c r="AE1267" s="1050"/>
      <c r="AF1267" s="1050"/>
      <c r="AG1267" s="1050"/>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hidden="1" customHeight="1" x14ac:dyDescent="0.15">
      <c r="A1268" s="1051">
        <v>11</v>
      </c>
      <c r="B1268" s="1051">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0"/>
      <c r="AD1268" s="1050"/>
      <c r="AE1268" s="1050"/>
      <c r="AF1268" s="1050"/>
      <c r="AG1268" s="1050"/>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hidden="1" customHeight="1" x14ac:dyDescent="0.15">
      <c r="A1269" s="1051">
        <v>12</v>
      </c>
      <c r="B1269" s="1051">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0"/>
      <c r="AD1269" s="1050"/>
      <c r="AE1269" s="1050"/>
      <c r="AF1269" s="1050"/>
      <c r="AG1269" s="1050"/>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hidden="1" customHeight="1" x14ac:dyDescent="0.15">
      <c r="A1270" s="1051">
        <v>13</v>
      </c>
      <c r="B1270" s="1051">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0"/>
      <c r="AD1270" s="1050"/>
      <c r="AE1270" s="1050"/>
      <c r="AF1270" s="1050"/>
      <c r="AG1270" s="1050"/>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hidden="1" customHeight="1" x14ac:dyDescent="0.15">
      <c r="A1271" s="1051">
        <v>14</v>
      </c>
      <c r="B1271" s="1051">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0"/>
      <c r="AD1271" s="1050"/>
      <c r="AE1271" s="1050"/>
      <c r="AF1271" s="1050"/>
      <c r="AG1271" s="1050"/>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hidden="1" customHeight="1" x14ac:dyDescent="0.15">
      <c r="A1272" s="1051">
        <v>15</v>
      </c>
      <c r="B1272" s="1051">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0"/>
      <c r="AD1272" s="1050"/>
      <c r="AE1272" s="1050"/>
      <c r="AF1272" s="1050"/>
      <c r="AG1272" s="1050"/>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hidden="1" customHeight="1" x14ac:dyDescent="0.15">
      <c r="A1273" s="1051">
        <v>16</v>
      </c>
      <c r="B1273" s="1051">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0"/>
      <c r="AD1273" s="1050"/>
      <c r="AE1273" s="1050"/>
      <c r="AF1273" s="1050"/>
      <c r="AG1273" s="1050"/>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hidden="1" customHeight="1" x14ac:dyDescent="0.15">
      <c r="A1274" s="1051">
        <v>17</v>
      </c>
      <c r="B1274" s="1051">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0"/>
      <c r="AD1274" s="1050"/>
      <c r="AE1274" s="1050"/>
      <c r="AF1274" s="1050"/>
      <c r="AG1274" s="1050"/>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hidden="1" customHeight="1" x14ac:dyDescent="0.15">
      <c r="A1275" s="1051">
        <v>18</v>
      </c>
      <c r="B1275" s="1051">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0"/>
      <c r="AD1275" s="1050"/>
      <c r="AE1275" s="1050"/>
      <c r="AF1275" s="1050"/>
      <c r="AG1275" s="1050"/>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hidden="1" customHeight="1" x14ac:dyDescent="0.15">
      <c r="A1276" s="1051">
        <v>19</v>
      </c>
      <c r="B1276" s="1051">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0"/>
      <c r="AD1276" s="1050"/>
      <c r="AE1276" s="1050"/>
      <c r="AF1276" s="1050"/>
      <c r="AG1276" s="1050"/>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hidden="1" customHeight="1" x14ac:dyDescent="0.15">
      <c r="A1277" s="1051">
        <v>20</v>
      </c>
      <c r="B1277" s="1051">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0"/>
      <c r="AD1277" s="1050"/>
      <c r="AE1277" s="1050"/>
      <c r="AF1277" s="1050"/>
      <c r="AG1277" s="1050"/>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hidden="1" customHeight="1" x14ac:dyDescent="0.15">
      <c r="A1278" s="1051">
        <v>21</v>
      </c>
      <c r="B1278" s="1051">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0"/>
      <c r="AD1278" s="1050"/>
      <c r="AE1278" s="1050"/>
      <c r="AF1278" s="1050"/>
      <c r="AG1278" s="1050"/>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hidden="1" customHeight="1" x14ac:dyDescent="0.15">
      <c r="A1279" s="1051">
        <v>22</v>
      </c>
      <c r="B1279" s="1051">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0"/>
      <c r="AD1279" s="1050"/>
      <c r="AE1279" s="1050"/>
      <c r="AF1279" s="1050"/>
      <c r="AG1279" s="1050"/>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hidden="1" customHeight="1" x14ac:dyDescent="0.15">
      <c r="A1280" s="1051">
        <v>23</v>
      </c>
      <c r="B1280" s="1051">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0"/>
      <c r="AD1280" s="1050"/>
      <c r="AE1280" s="1050"/>
      <c r="AF1280" s="1050"/>
      <c r="AG1280" s="1050"/>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hidden="1" customHeight="1" x14ac:dyDescent="0.15">
      <c r="A1281" s="1051">
        <v>24</v>
      </c>
      <c r="B1281" s="1051">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0"/>
      <c r="AD1281" s="1050"/>
      <c r="AE1281" s="1050"/>
      <c r="AF1281" s="1050"/>
      <c r="AG1281" s="1050"/>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hidden="1" customHeight="1" x14ac:dyDescent="0.15">
      <c r="A1282" s="1051">
        <v>25</v>
      </c>
      <c r="B1282" s="1051">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0"/>
      <c r="AD1282" s="1050"/>
      <c r="AE1282" s="1050"/>
      <c r="AF1282" s="1050"/>
      <c r="AG1282" s="1050"/>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hidden="1" customHeight="1" x14ac:dyDescent="0.15">
      <c r="A1283" s="1051">
        <v>26</v>
      </c>
      <c r="B1283" s="1051">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0"/>
      <c r="AD1283" s="1050"/>
      <c r="AE1283" s="1050"/>
      <c r="AF1283" s="1050"/>
      <c r="AG1283" s="1050"/>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hidden="1" customHeight="1" x14ac:dyDescent="0.15">
      <c r="A1284" s="1051">
        <v>27</v>
      </c>
      <c r="B1284" s="1051">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0"/>
      <c r="AD1284" s="1050"/>
      <c r="AE1284" s="1050"/>
      <c r="AF1284" s="1050"/>
      <c r="AG1284" s="1050"/>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hidden="1" customHeight="1" x14ac:dyDescent="0.15">
      <c r="A1285" s="1051">
        <v>28</v>
      </c>
      <c r="B1285" s="1051">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0"/>
      <c r="AD1285" s="1050"/>
      <c r="AE1285" s="1050"/>
      <c r="AF1285" s="1050"/>
      <c r="AG1285" s="1050"/>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hidden="1" customHeight="1" x14ac:dyDescent="0.15">
      <c r="A1286" s="1051">
        <v>29</v>
      </c>
      <c r="B1286" s="1051">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0"/>
      <c r="AD1286" s="1050"/>
      <c r="AE1286" s="1050"/>
      <c r="AF1286" s="1050"/>
      <c r="AG1286" s="1050"/>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hidden="1" customHeight="1" x14ac:dyDescent="0.15">
      <c r="A1287" s="1051">
        <v>30</v>
      </c>
      <c r="B1287" s="1051">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0"/>
      <c r="AD1287" s="1050"/>
      <c r="AE1287" s="1050"/>
      <c r="AF1287" s="1050"/>
      <c r="AG1287" s="1050"/>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47"/>
      <c r="B1290" s="347"/>
      <c r="C1290" s="347" t="s">
        <v>26</v>
      </c>
      <c r="D1290" s="347"/>
      <c r="E1290" s="347"/>
      <c r="F1290" s="347"/>
      <c r="G1290" s="347"/>
      <c r="H1290" s="347"/>
      <c r="I1290" s="347"/>
      <c r="J1290" s="277" t="s">
        <v>295</v>
      </c>
      <c r="K1290" s="109"/>
      <c r="L1290" s="109"/>
      <c r="M1290" s="109"/>
      <c r="N1290" s="109"/>
      <c r="O1290" s="109"/>
      <c r="P1290" s="335" t="s">
        <v>27</v>
      </c>
      <c r="Q1290" s="335"/>
      <c r="R1290" s="335"/>
      <c r="S1290" s="335"/>
      <c r="T1290" s="335"/>
      <c r="U1290" s="335"/>
      <c r="V1290" s="335"/>
      <c r="W1290" s="335"/>
      <c r="X1290" s="335"/>
      <c r="Y1290" s="345" t="s">
        <v>347</v>
      </c>
      <c r="Z1290" s="346"/>
      <c r="AA1290" s="346"/>
      <c r="AB1290" s="346"/>
      <c r="AC1290" s="277" t="s">
        <v>332</v>
      </c>
      <c r="AD1290" s="277"/>
      <c r="AE1290" s="277"/>
      <c r="AF1290" s="277"/>
      <c r="AG1290" s="277"/>
      <c r="AH1290" s="345" t="s">
        <v>257</v>
      </c>
      <c r="AI1290" s="347"/>
      <c r="AJ1290" s="347"/>
      <c r="AK1290" s="347"/>
      <c r="AL1290" s="347" t="s">
        <v>21</v>
      </c>
      <c r="AM1290" s="347"/>
      <c r="AN1290" s="347"/>
      <c r="AO1290" s="422"/>
      <c r="AP1290" s="423" t="s">
        <v>296</v>
      </c>
      <c r="AQ1290" s="423"/>
      <c r="AR1290" s="423"/>
      <c r="AS1290" s="423"/>
      <c r="AT1290" s="423"/>
      <c r="AU1290" s="423"/>
      <c r="AV1290" s="423"/>
      <c r="AW1290" s="423"/>
      <c r="AX1290" s="423"/>
      <c r="AY1290">
        <f>$AY$1288</f>
        <v>0</v>
      </c>
    </row>
    <row r="1291" spans="1:51" ht="26.25" hidden="1" customHeight="1" x14ac:dyDescent="0.15">
      <c r="A1291" s="1051">
        <v>1</v>
      </c>
      <c r="B1291" s="1051">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0"/>
      <c r="AD1291" s="1050"/>
      <c r="AE1291" s="1050"/>
      <c r="AF1291" s="1050"/>
      <c r="AG1291" s="1050"/>
      <c r="AH1291" s="324"/>
      <c r="AI1291" s="325"/>
      <c r="AJ1291" s="325"/>
      <c r="AK1291" s="325"/>
      <c r="AL1291" s="326"/>
      <c r="AM1291" s="327"/>
      <c r="AN1291" s="327"/>
      <c r="AO1291" s="328"/>
      <c r="AP1291" s="321"/>
      <c r="AQ1291" s="321"/>
      <c r="AR1291" s="321"/>
      <c r="AS1291" s="321"/>
      <c r="AT1291" s="321"/>
      <c r="AU1291" s="321"/>
      <c r="AV1291" s="321"/>
      <c r="AW1291" s="321"/>
      <c r="AX1291" s="321"/>
      <c r="AY1291">
        <f>$AY$1288</f>
        <v>0</v>
      </c>
    </row>
    <row r="1292" spans="1:51" ht="26.25" hidden="1" customHeight="1" x14ac:dyDescent="0.15">
      <c r="A1292" s="1051">
        <v>2</v>
      </c>
      <c r="B1292" s="1051">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0"/>
      <c r="AD1292" s="1050"/>
      <c r="AE1292" s="1050"/>
      <c r="AF1292" s="1050"/>
      <c r="AG1292" s="1050"/>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hidden="1" customHeight="1" x14ac:dyDescent="0.15">
      <c r="A1293" s="1051">
        <v>3</v>
      </c>
      <c r="B1293" s="1051">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0"/>
      <c r="AD1293" s="1050"/>
      <c r="AE1293" s="1050"/>
      <c r="AF1293" s="1050"/>
      <c r="AG1293" s="1050"/>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hidden="1" customHeight="1" x14ac:dyDescent="0.15">
      <c r="A1294" s="1051">
        <v>4</v>
      </c>
      <c r="B1294" s="1051">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0"/>
      <c r="AD1294" s="1050"/>
      <c r="AE1294" s="1050"/>
      <c r="AF1294" s="1050"/>
      <c r="AG1294" s="1050"/>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hidden="1" customHeight="1" x14ac:dyDescent="0.15">
      <c r="A1295" s="1051">
        <v>5</v>
      </c>
      <c r="B1295" s="1051">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0"/>
      <c r="AD1295" s="1050"/>
      <c r="AE1295" s="1050"/>
      <c r="AF1295" s="1050"/>
      <c r="AG1295" s="1050"/>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hidden="1" customHeight="1" x14ac:dyDescent="0.15">
      <c r="A1296" s="1051">
        <v>6</v>
      </c>
      <c r="B1296" s="1051">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0"/>
      <c r="AD1296" s="1050"/>
      <c r="AE1296" s="1050"/>
      <c r="AF1296" s="1050"/>
      <c r="AG1296" s="1050"/>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hidden="1" customHeight="1" x14ac:dyDescent="0.15">
      <c r="A1297" s="1051">
        <v>7</v>
      </c>
      <c r="B1297" s="1051">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0"/>
      <c r="AD1297" s="1050"/>
      <c r="AE1297" s="1050"/>
      <c r="AF1297" s="1050"/>
      <c r="AG1297" s="1050"/>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hidden="1" customHeight="1" x14ac:dyDescent="0.15">
      <c r="A1298" s="1051">
        <v>8</v>
      </c>
      <c r="B1298" s="1051">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0"/>
      <c r="AD1298" s="1050"/>
      <c r="AE1298" s="1050"/>
      <c r="AF1298" s="1050"/>
      <c r="AG1298" s="1050"/>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hidden="1" customHeight="1" x14ac:dyDescent="0.15">
      <c r="A1299" s="1051">
        <v>9</v>
      </c>
      <c r="B1299" s="1051">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0"/>
      <c r="AD1299" s="1050"/>
      <c r="AE1299" s="1050"/>
      <c r="AF1299" s="1050"/>
      <c r="AG1299" s="1050"/>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hidden="1" customHeight="1" x14ac:dyDescent="0.15">
      <c r="A1300" s="1051">
        <v>10</v>
      </c>
      <c r="B1300" s="1051">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0"/>
      <c r="AD1300" s="1050"/>
      <c r="AE1300" s="1050"/>
      <c r="AF1300" s="1050"/>
      <c r="AG1300" s="1050"/>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hidden="1" customHeight="1" x14ac:dyDescent="0.15">
      <c r="A1301" s="1051">
        <v>11</v>
      </c>
      <c r="B1301" s="1051">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0"/>
      <c r="AD1301" s="1050"/>
      <c r="AE1301" s="1050"/>
      <c r="AF1301" s="1050"/>
      <c r="AG1301" s="1050"/>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hidden="1" customHeight="1" x14ac:dyDescent="0.15">
      <c r="A1302" s="1051">
        <v>12</v>
      </c>
      <c r="B1302" s="1051">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0"/>
      <c r="AD1302" s="1050"/>
      <c r="AE1302" s="1050"/>
      <c r="AF1302" s="1050"/>
      <c r="AG1302" s="1050"/>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hidden="1" customHeight="1" x14ac:dyDescent="0.15">
      <c r="A1303" s="1051">
        <v>13</v>
      </c>
      <c r="B1303" s="1051">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0"/>
      <c r="AD1303" s="1050"/>
      <c r="AE1303" s="1050"/>
      <c r="AF1303" s="1050"/>
      <c r="AG1303" s="1050"/>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hidden="1" customHeight="1" x14ac:dyDescent="0.15">
      <c r="A1304" s="1051">
        <v>14</v>
      </c>
      <c r="B1304" s="1051">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0"/>
      <c r="AD1304" s="1050"/>
      <c r="AE1304" s="1050"/>
      <c r="AF1304" s="1050"/>
      <c r="AG1304" s="1050"/>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hidden="1" customHeight="1" x14ac:dyDescent="0.15">
      <c r="A1305" s="1051">
        <v>15</v>
      </c>
      <c r="B1305" s="1051">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0"/>
      <c r="AD1305" s="1050"/>
      <c r="AE1305" s="1050"/>
      <c r="AF1305" s="1050"/>
      <c r="AG1305" s="1050"/>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hidden="1" customHeight="1" x14ac:dyDescent="0.15">
      <c r="A1306" s="1051">
        <v>16</v>
      </c>
      <c r="B1306" s="1051">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0"/>
      <c r="AD1306" s="1050"/>
      <c r="AE1306" s="1050"/>
      <c r="AF1306" s="1050"/>
      <c r="AG1306" s="1050"/>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hidden="1" customHeight="1" x14ac:dyDescent="0.15">
      <c r="A1307" s="1051">
        <v>17</v>
      </c>
      <c r="B1307" s="1051">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0"/>
      <c r="AD1307" s="1050"/>
      <c r="AE1307" s="1050"/>
      <c r="AF1307" s="1050"/>
      <c r="AG1307" s="1050"/>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hidden="1" customHeight="1" x14ac:dyDescent="0.15">
      <c r="A1308" s="1051">
        <v>18</v>
      </c>
      <c r="B1308" s="1051">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0"/>
      <c r="AD1308" s="1050"/>
      <c r="AE1308" s="1050"/>
      <c r="AF1308" s="1050"/>
      <c r="AG1308" s="1050"/>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hidden="1" customHeight="1" x14ac:dyDescent="0.15">
      <c r="A1309" s="1051">
        <v>19</v>
      </c>
      <c r="B1309" s="1051">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0"/>
      <c r="AD1309" s="1050"/>
      <c r="AE1309" s="1050"/>
      <c r="AF1309" s="1050"/>
      <c r="AG1309" s="1050"/>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hidden="1" customHeight="1" x14ac:dyDescent="0.15">
      <c r="A1310" s="1051">
        <v>20</v>
      </c>
      <c r="B1310" s="1051">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0"/>
      <c r="AD1310" s="1050"/>
      <c r="AE1310" s="1050"/>
      <c r="AF1310" s="1050"/>
      <c r="AG1310" s="1050"/>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hidden="1" customHeight="1" x14ac:dyDescent="0.15">
      <c r="A1311" s="1051">
        <v>21</v>
      </c>
      <c r="B1311" s="1051">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0"/>
      <c r="AD1311" s="1050"/>
      <c r="AE1311" s="1050"/>
      <c r="AF1311" s="1050"/>
      <c r="AG1311" s="1050"/>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hidden="1" customHeight="1" x14ac:dyDescent="0.15">
      <c r="A1312" s="1051">
        <v>22</v>
      </c>
      <c r="B1312" s="1051">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0"/>
      <c r="AD1312" s="1050"/>
      <c r="AE1312" s="1050"/>
      <c r="AF1312" s="1050"/>
      <c r="AG1312" s="1050"/>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hidden="1" customHeight="1" x14ac:dyDescent="0.15">
      <c r="A1313" s="1051">
        <v>23</v>
      </c>
      <c r="B1313" s="1051">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0"/>
      <c r="AD1313" s="1050"/>
      <c r="AE1313" s="1050"/>
      <c r="AF1313" s="1050"/>
      <c r="AG1313" s="1050"/>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hidden="1" customHeight="1" x14ac:dyDescent="0.15">
      <c r="A1314" s="1051">
        <v>24</v>
      </c>
      <c r="B1314" s="1051">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0"/>
      <c r="AD1314" s="1050"/>
      <c r="AE1314" s="1050"/>
      <c r="AF1314" s="1050"/>
      <c r="AG1314" s="1050"/>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hidden="1" customHeight="1" x14ac:dyDescent="0.15">
      <c r="A1315" s="1051">
        <v>25</v>
      </c>
      <c r="B1315" s="1051">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0"/>
      <c r="AD1315" s="1050"/>
      <c r="AE1315" s="1050"/>
      <c r="AF1315" s="1050"/>
      <c r="AG1315" s="1050"/>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hidden="1" customHeight="1" x14ac:dyDescent="0.15">
      <c r="A1316" s="1051">
        <v>26</v>
      </c>
      <c r="B1316" s="1051">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0"/>
      <c r="AD1316" s="1050"/>
      <c r="AE1316" s="1050"/>
      <c r="AF1316" s="1050"/>
      <c r="AG1316" s="1050"/>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hidden="1" customHeight="1" x14ac:dyDescent="0.15">
      <c r="A1317" s="1051">
        <v>27</v>
      </c>
      <c r="B1317" s="1051">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0"/>
      <c r="AD1317" s="1050"/>
      <c r="AE1317" s="1050"/>
      <c r="AF1317" s="1050"/>
      <c r="AG1317" s="1050"/>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hidden="1" customHeight="1" x14ac:dyDescent="0.15">
      <c r="A1318" s="1051">
        <v>28</v>
      </c>
      <c r="B1318" s="1051">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0"/>
      <c r="AD1318" s="1050"/>
      <c r="AE1318" s="1050"/>
      <c r="AF1318" s="1050"/>
      <c r="AG1318" s="1050"/>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hidden="1" customHeight="1" x14ac:dyDescent="0.15">
      <c r="A1319" s="1051">
        <v>29</v>
      </c>
      <c r="B1319" s="1051">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0"/>
      <c r="AD1319" s="1050"/>
      <c r="AE1319" s="1050"/>
      <c r="AF1319" s="1050"/>
      <c r="AG1319" s="1050"/>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hidden="1" customHeight="1" x14ac:dyDescent="0.15">
      <c r="A1320" s="1051">
        <v>30</v>
      </c>
      <c r="B1320" s="1051">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0"/>
      <c r="AD1320" s="1050"/>
      <c r="AE1320" s="1050"/>
      <c r="AF1320" s="1050"/>
      <c r="AG1320" s="1050"/>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2021-05-24T00:40:54Z</cp:lastPrinted>
  <dcterms:created xsi:type="dcterms:W3CDTF">2012-03-13T00:50:25Z</dcterms:created>
  <dcterms:modified xsi:type="dcterms:W3CDTF">2021-07-14T01:46:29Z</dcterms:modified>
</cp:coreProperties>
</file>